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11790"/>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<sst xmlns="http://schemas.openxmlformats.org/spreadsheetml/2006/main" count="232" uniqueCount="111">
  <si>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</si>
  <si>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</si>
  <si>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</si>
  <si>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</si>
  <si>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</si>
  <si>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</si>
  <si>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</si>
  <si>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</si>
  <si>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</si>
  <si>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</si>
  <si>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</si>
  <si>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</si>
  <si>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</si>
  <si>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</si>
  <si>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</si>
  <si>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</si>
  <si>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</si>
  <si>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</si>
  <si>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</si>
  <si>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</si>
  <si>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</si>
  <si>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</si>
  <si>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</si>
  <si>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</si>
  <si>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</si>
  <si>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</si>
  <si>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</si>
  <si>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</si>
  <si>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</si>
  <si>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</si>
  <si>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</si>
  <si>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</si>
  <si>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</si>
  <si>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</si>
  <si>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</si>
  <si>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</si>
  <si>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</si>
  <si>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</si>
  <si>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</si>
  <si>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</si>
  <si>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</si>
  <si>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</si>
  <si>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</si>
  <si>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</si>
  <si>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</si>
  <si>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</si>
  <si>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</si>
  <si>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</si>
  <si>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</si>
  <si>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</si>
  <si>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</si>
  <si>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</si>
  <si>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</si>
  <si>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</si>
  <si>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</si>
  <si>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</si>
  <si>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</si>
  <si>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</si>
  <si>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</si>
  <si>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</si>
  <si>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</si>
  <si>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</si>
  <si>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</si>
  <si>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</si>
  <si>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</si>
  <si>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</si>
  <si>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</si>
  <si>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</si>
  <si>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</si>
  <si>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</si>
  <si>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</si>
  <si>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</si>
  <si>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</si>
  <si>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</si>
  <si>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</si>
  <si>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</si>
  <si>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</si>
  <si>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</si>
  <si>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</si>
  <si>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</si>
  <si>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</si>
  <si>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</si>
  <si>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</si>
  <si>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</si>
  <si>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</si>
  <si>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</si>
  <si>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</si>
  <si>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</si>
  <si>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</si>
  <si>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</si>
  <si>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</si>
  <si>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</si>
  <si>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</si>
  <si>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</si>
  <si>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</si>
  <si>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</si>
  <si>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　中川町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</si>
  <si>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</si>
  <si>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</si>
  <si>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</si>
  <si>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</si>
  <si>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</si>
  <si>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</si>
  <si>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</si>
  <si>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</si>
  <si>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</si>
  <si>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</si>
  <si>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</si>
  <si>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特定地域生活排水処理事業は、類似団体平均と比較すると汚水処理原価が高い為、経費回収率が低い水準にあり、収益的収支比率が伸びない状況となっている。水洗化率は類似団体平均より低い水準だが、集合処理である農集と違い個々に設置する浄化槽の汚水処理原価は高くなっており、健全性・効率性が難しい状況である。</t>
    <phoneticPr fontId="4"/>
  </si>
  <si>
    <t>　平成19年度より事業を実施しており、法定耐用年数以上の浄化槽は無いが、適切な維持管理（保守点検）を実施し長寿命化を図っていく。</t>
    <phoneticPr fontId="4"/>
  </si>
  <si>
    <t>　本町は平成19年度に料金改定を行い収益の増収を図ったが、人口減少等が進む中で使用料収入の増加が見込めない状況にあり、一般会計からの繰入により運営している状況にある。水洗化率の向上に努めるとともに維持管理等のあり方などを見直し、将来に向けた経営の見直しを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</si>
</sst>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4416000"/>
        <c:axId val="844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4416000"/>
        <c:axId val="84417920"/>
      </c:lineChart>
      <c:dateAx>
        <c:axId val="84416000"/>
        <c:scaling>
          <c:orientation val="minMax"/>
        </c:scaling>
        <c:delete val="1"/>
        <c:axPos val="b"/>
        <c:numFmt formatCode="ge" sourceLinked="1"/>
        <c:majorTickMark val="none"/>
        <c:minorTickMark val="none"/>
        <c:tickLblPos val="none"/>
        <c:crossAx val="84417920"/>
        <c:crosses val="autoZero"/>
        <c:auto val="1"/>
        <c:lblOffset val="100"/>
        <c:baseTimeUnit val="years"/>
      </c:dateAx>
      <c:valAx>
        <c:axId val="844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47.27</c:v>
                </c:pt>
                <c:pt idx="1">
                  <c:v>47.27</c:v>
                </c:pt>
                <c:pt idx="2">
                  <c:v>49.09</c:v>
                </c:pt>
                <c:pt idx="3">
                  <c:v>49.09</c:v>
                </c:pt>
                <c:pt idx="4">
                  <c:v>47.27</c:v>
                </c:pt>
              </c:numCache>
            </c:numRef>
          </c:val>
        </c:ser>
        <c:dLbls>
          <c:showLegendKey val="0"/>
          <c:showVal val="0"/>
          <c:showCatName val="0"/>
          <c:showSerName val="0"/>
          <c:showPercent val="0"/>
          <c:showBubbleSize val="0"/>
        </c:dLbls>
        <c:gapWidth val="150"/>
        <c:axId val="82052608"/>
        <c:axId val="8205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82052608"/>
        <c:axId val="82054528"/>
      </c:lineChart>
      <c:dateAx>
        <c:axId val="82052608"/>
        <c:scaling>
          <c:orientation val="minMax"/>
        </c:scaling>
        <c:delete val="1"/>
        <c:axPos val="b"/>
        <c:numFmt formatCode="ge" sourceLinked="1"/>
        <c:majorTickMark val="none"/>
        <c:minorTickMark val="none"/>
        <c:tickLblPos val="none"/>
        <c:crossAx val="82054528"/>
        <c:crosses val="autoZero"/>
        <c:auto val="1"/>
        <c:lblOffset val="100"/>
        <c:baseTimeUnit val="years"/>
      </c:dateAx>
      <c:valAx>
        <c:axId val="8205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39.49</c:v>
                </c:pt>
                <c:pt idx="1">
                  <c:v>44.67</c:v>
                </c:pt>
                <c:pt idx="2">
                  <c:v>47.18</c:v>
                </c:pt>
                <c:pt idx="3">
                  <c:v>51.67</c:v>
                </c:pt>
                <c:pt idx="4">
                  <c:v>53.82</c:v>
                </c:pt>
              </c:numCache>
            </c:numRef>
          </c:val>
        </c:ser>
        <c:dLbls>
          <c:showLegendKey val="0"/>
          <c:showVal val="0"/>
          <c:showCatName val="0"/>
          <c:showSerName val="0"/>
          <c:showPercent val="0"/>
          <c:showBubbleSize val="0"/>
        </c:dLbls>
        <c:gapWidth val="150"/>
        <c:axId val="82072704"/>
        <c:axId val="8207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82072704"/>
        <c:axId val="82074624"/>
      </c:lineChart>
      <c:dateAx>
        <c:axId val="82072704"/>
        <c:scaling>
          <c:orientation val="minMax"/>
        </c:scaling>
        <c:delete val="1"/>
        <c:axPos val="b"/>
        <c:numFmt formatCode="ge" sourceLinked="1"/>
        <c:majorTickMark val="none"/>
        <c:minorTickMark val="none"/>
        <c:tickLblPos val="none"/>
        <c:crossAx val="82074624"/>
        <c:crosses val="autoZero"/>
        <c:auto val="1"/>
        <c:lblOffset val="100"/>
        <c:baseTimeUnit val="years"/>
      </c:dateAx>
      <c:valAx>
        <c:axId val="8207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7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100.05</c:v>
                </c:pt>
                <c:pt idx="2">
                  <c:v>94.63</c:v>
                </c:pt>
                <c:pt idx="3">
                  <c:v>91.27</c:v>
                </c:pt>
                <c:pt idx="4">
                  <c:v>85.38</c:v>
                </c:pt>
              </c:numCache>
            </c:numRef>
          </c:val>
        </c:ser>
        <c:dLbls>
          <c:showLegendKey val="0"/>
          <c:showVal val="0"/>
          <c:showCatName val="0"/>
          <c:showSerName val="0"/>
          <c:showPercent val="0"/>
          <c:showBubbleSize val="0"/>
        </c:dLbls>
        <c:gapWidth val="150"/>
        <c:axId val="84613376"/>
        <c:axId val="847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13376"/>
        <c:axId val="84714624"/>
      </c:lineChart>
      <c:dateAx>
        <c:axId val="84613376"/>
        <c:scaling>
          <c:orientation val="minMax"/>
        </c:scaling>
        <c:delete val="1"/>
        <c:axPos val="b"/>
        <c:numFmt formatCode="ge" sourceLinked="1"/>
        <c:majorTickMark val="none"/>
        <c:minorTickMark val="none"/>
        <c:tickLblPos val="none"/>
        <c:crossAx val="84714624"/>
        <c:crosses val="autoZero"/>
        <c:auto val="1"/>
        <c:lblOffset val="100"/>
        <c:baseTimeUnit val="years"/>
      </c:dateAx>
      <c:valAx>
        <c:axId val="847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1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016000"/>
        <c:axId val="1505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016000"/>
        <c:axId val="150565248"/>
      </c:lineChart>
      <c:dateAx>
        <c:axId val="150016000"/>
        <c:scaling>
          <c:orientation val="minMax"/>
        </c:scaling>
        <c:delete val="1"/>
        <c:axPos val="b"/>
        <c:numFmt formatCode="ge" sourceLinked="1"/>
        <c:majorTickMark val="none"/>
        <c:minorTickMark val="none"/>
        <c:tickLblPos val="none"/>
        <c:crossAx val="150565248"/>
        <c:crosses val="autoZero"/>
        <c:auto val="1"/>
        <c:lblOffset val="100"/>
        <c:baseTimeUnit val="years"/>
      </c:dateAx>
      <c:valAx>
        <c:axId val="1505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0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096064"/>
        <c:axId val="20309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096064"/>
        <c:axId val="203098368"/>
      </c:lineChart>
      <c:dateAx>
        <c:axId val="203096064"/>
        <c:scaling>
          <c:orientation val="minMax"/>
        </c:scaling>
        <c:delete val="1"/>
        <c:axPos val="b"/>
        <c:numFmt formatCode="ge" sourceLinked="1"/>
        <c:majorTickMark val="none"/>
        <c:minorTickMark val="none"/>
        <c:tickLblPos val="none"/>
        <c:crossAx val="203098368"/>
        <c:crosses val="autoZero"/>
        <c:auto val="1"/>
        <c:lblOffset val="100"/>
        <c:baseTimeUnit val="years"/>
      </c:dateAx>
      <c:valAx>
        <c:axId val="20309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0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25344"/>
        <c:axId val="804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25344"/>
        <c:axId val="80427264"/>
      </c:lineChart>
      <c:dateAx>
        <c:axId val="80425344"/>
        <c:scaling>
          <c:orientation val="minMax"/>
        </c:scaling>
        <c:delete val="1"/>
        <c:axPos val="b"/>
        <c:numFmt formatCode="ge" sourceLinked="1"/>
        <c:majorTickMark val="none"/>
        <c:minorTickMark val="none"/>
        <c:tickLblPos val="none"/>
        <c:crossAx val="80427264"/>
        <c:crosses val="autoZero"/>
        <c:auto val="1"/>
        <c:lblOffset val="100"/>
        <c:baseTimeUnit val="years"/>
      </c:dateAx>
      <c:valAx>
        <c:axId val="804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2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41344"/>
        <c:axId val="804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41344"/>
        <c:axId val="80443264"/>
      </c:lineChart>
      <c:dateAx>
        <c:axId val="80441344"/>
        <c:scaling>
          <c:orientation val="minMax"/>
        </c:scaling>
        <c:delete val="1"/>
        <c:axPos val="b"/>
        <c:numFmt formatCode="ge" sourceLinked="1"/>
        <c:majorTickMark val="none"/>
        <c:minorTickMark val="none"/>
        <c:tickLblPos val="none"/>
        <c:crossAx val="80443264"/>
        <c:crosses val="autoZero"/>
        <c:auto val="1"/>
        <c:lblOffset val="100"/>
        <c:baseTimeUnit val="years"/>
      </c:dateAx>
      <c:valAx>
        <c:axId val="804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452608"/>
        <c:axId val="804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80452608"/>
        <c:axId val="80462976"/>
      </c:lineChart>
      <c:dateAx>
        <c:axId val="80452608"/>
        <c:scaling>
          <c:orientation val="minMax"/>
        </c:scaling>
        <c:delete val="1"/>
        <c:axPos val="b"/>
        <c:numFmt formatCode="ge" sourceLinked="1"/>
        <c:majorTickMark val="none"/>
        <c:minorTickMark val="none"/>
        <c:tickLblPos val="none"/>
        <c:crossAx val="80462976"/>
        <c:crosses val="autoZero"/>
        <c:auto val="1"/>
        <c:lblOffset val="100"/>
        <c:baseTimeUnit val="years"/>
      </c:dateAx>
      <c:valAx>
        <c:axId val="804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5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46.29</c:v>
                </c:pt>
                <c:pt idx="1">
                  <c:v>45.62</c:v>
                </c:pt>
                <c:pt idx="2">
                  <c:v>46.65</c:v>
                </c:pt>
                <c:pt idx="3">
                  <c:v>46.13</c:v>
                </c:pt>
                <c:pt idx="4">
                  <c:v>44.55</c:v>
                </c:pt>
              </c:numCache>
            </c:numRef>
          </c:val>
        </c:ser>
        <c:dLbls>
          <c:showLegendKey val="0"/>
          <c:showVal val="0"/>
          <c:showCatName val="0"/>
          <c:showSerName val="0"/>
          <c:showPercent val="0"/>
          <c:showBubbleSize val="0"/>
        </c:dLbls>
        <c:gapWidth val="150"/>
        <c:axId val="80476800"/>
        <c:axId val="805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80476800"/>
        <c:axId val="80515840"/>
      </c:lineChart>
      <c:dateAx>
        <c:axId val="80476800"/>
        <c:scaling>
          <c:orientation val="minMax"/>
        </c:scaling>
        <c:delete val="1"/>
        <c:axPos val="b"/>
        <c:numFmt formatCode="ge" sourceLinked="1"/>
        <c:majorTickMark val="none"/>
        <c:minorTickMark val="none"/>
        <c:tickLblPos val="none"/>
        <c:crossAx val="80515840"/>
        <c:crosses val="autoZero"/>
        <c:auto val="1"/>
        <c:lblOffset val="100"/>
        <c:baseTimeUnit val="years"/>
      </c:dateAx>
      <c:valAx>
        <c:axId val="805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7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346.58</c:v>
                </c:pt>
                <c:pt idx="1">
                  <c:v>356.6</c:v>
                </c:pt>
                <c:pt idx="2">
                  <c:v>343.4</c:v>
                </c:pt>
                <c:pt idx="3">
                  <c:v>340.99</c:v>
                </c:pt>
                <c:pt idx="4">
                  <c:v>354.25</c:v>
                </c:pt>
              </c:numCache>
            </c:numRef>
          </c:val>
        </c:ser>
        <c:dLbls>
          <c:showLegendKey val="0"/>
          <c:showVal val="0"/>
          <c:showCatName val="0"/>
          <c:showSerName val="0"/>
          <c:showPercent val="0"/>
          <c:showBubbleSize val="0"/>
        </c:dLbls>
        <c:gapWidth val="150"/>
        <c:axId val="80529280"/>
        <c:axId val="8053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80529280"/>
        <c:axId val="80531456"/>
      </c:lineChart>
      <c:dateAx>
        <c:axId val="80529280"/>
        <c:scaling>
          <c:orientation val="minMax"/>
        </c:scaling>
        <c:delete val="1"/>
        <c:axPos val="b"/>
        <c:numFmt formatCode="ge" sourceLinked="1"/>
        <c:majorTickMark val="none"/>
        <c:minorTickMark val="none"/>
        <c:tickLblPos val="none"/>
        <c:crossAx val="80531456"/>
        <c:crosses val="autoZero"/>
        <c:auto val="1"/>
        <c:lblOffset val="100"/>
        <c:baseTimeUnit val="years"/>
      </c:dateAx>
      <c:valAx>
        <c:axId val="8053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 zoomScaleNormal="100" workbookViewId="0">
      <selection activeCell="BJ12" sqref="BJ1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北海道　中川町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1683</v>
      </c>
      <c r="AM8" s="64"/>
      <c r="AN8" s="64"/>
      <c r="AO8" s="64"/>
      <c r="AP8" s="64"/>
      <c r="AQ8" s="64"/>
      <c r="AR8" s="64"/>
      <c r="AS8" s="64"/>
      <c r="AT8" s="63">
        <f>データ!S6</f>
        <v>594.74</v>
      </c>
      <c r="AU8" s="63"/>
      <c r="AV8" s="63"/>
      <c r="AW8" s="63"/>
      <c r="AX8" s="63"/>
      <c r="AY8" s="63"/>
      <c r="AZ8" s="63"/>
      <c r="BA8" s="63"/>
      <c r="BB8" s="63">
        <f>データ!T6</f>
        <v>2.83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17.690000000000001</v>
      </c>
      <c r="Q10" s="63"/>
      <c r="R10" s="63"/>
      <c r="S10" s="63"/>
      <c r="T10" s="63"/>
      <c r="U10" s="63"/>
      <c r="V10" s="63"/>
      <c r="W10" s="63">
        <f>データ!P6</f>
        <v>100</v>
      </c>
      <c r="X10" s="63"/>
      <c r="Y10" s="63"/>
      <c r="Z10" s="63"/>
      <c r="AA10" s="63"/>
      <c r="AB10" s="63"/>
      <c r="AC10" s="63"/>
      <c r="AD10" s="64">
        <f>データ!Q6</f>
        <v>3030</v>
      </c>
      <c r="AE10" s="64"/>
      <c r="AF10" s="64"/>
      <c r="AG10" s="64"/>
      <c r="AH10" s="64"/>
      <c r="AI10" s="64"/>
      <c r="AJ10" s="64"/>
      <c r="AK10" s="2"/>
      <c r="AL10" s="64">
        <f>データ!U6</f>
        <v>288</v>
      </c>
      <c r="AM10" s="64"/>
      <c r="AN10" s="64"/>
      <c r="AO10" s="64"/>
      <c r="AP10" s="64"/>
      <c r="AQ10" s="64"/>
      <c r="AR10" s="64"/>
      <c r="AS10" s="64"/>
      <c r="AT10" s="63">
        <f>データ!V6</f>
        <v>593.95000000000005</v>
      </c>
      <c r="AU10" s="63"/>
      <c r="AV10" s="63"/>
      <c r="AW10" s="63"/>
      <c r="AX10" s="63"/>
      <c r="AY10" s="63"/>
      <c r="AZ10" s="63"/>
      <c r="BA10" s="63"/>
      <c r="BB10" s="63">
        <f>データ!W6</f>
        <v>0.48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14711</v>
      </c>
      <c r="D6" s="31">
        <f t="shared" si="3"/>
        <v>47</v>
      </c>
      <c r="E6" s="31">
        <f t="shared" si="3"/>
        <v>18</v>
      </c>
      <c r="F6" s="31">
        <f t="shared" si="3"/>
        <v>0</v>
      </c>
      <c r="G6" s="31">
        <f t="shared" si="3"/>
        <v>0</v>
      </c>
      <c r="H6" s="31" t="str">
        <f t="shared" si="3"/>
        <v>北海道　中川町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17.690000000000001</v>
      </c>
      <c r="P6" s="32">
        <f t="shared" si="3"/>
        <v>100</v>
      </c>
      <c r="Q6" s="32">
        <f t="shared" si="3"/>
        <v>3030</v>
      </c>
      <c r="R6" s="32">
        <f t="shared" si="3"/>
        <v>1683</v>
      </c>
      <c r="S6" s="32">
        <f t="shared" si="3"/>
        <v>594.74</v>
      </c>
      <c r="T6" s="32">
        <f t="shared" si="3"/>
        <v>2.83</v>
      </c>
      <c r="U6" s="32">
        <f t="shared" si="3"/>
        <v>288</v>
      </c>
      <c r="V6" s="32">
        <f t="shared" si="3"/>
        <v>593.95000000000005</v>
      </c>
      <c r="W6" s="32">
        <f t="shared" si="3"/>
        <v>0.48</v>
      </c>
      <c r="X6" s="33">
        <f>IF(X7="",NA(),X7)</f>
        <v>100</v>
      </c>
      <c r="Y6" s="33">
        <f t="shared" ref="Y6:AG6" si="4">IF(Y7="",NA(),Y7)</f>
        <v>100.05</v>
      </c>
      <c r="Z6" s="33">
        <f t="shared" si="4"/>
        <v>94.63</v>
      </c>
      <c r="AA6" s="33">
        <f t="shared" si="4"/>
        <v>91.27</v>
      </c>
      <c r="AB6" s="33">
        <f t="shared" si="4"/>
        <v>85.38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421.01</v>
      </c>
      <c r="BK6" s="33">
        <f t="shared" si="7"/>
        <v>430.64</v>
      </c>
      <c r="BL6" s="33">
        <f t="shared" si="7"/>
        <v>446.63</v>
      </c>
      <c r="BM6" s="33">
        <f t="shared" si="7"/>
        <v>416.91</v>
      </c>
      <c r="BN6" s="33">
        <f t="shared" si="7"/>
        <v>392.19</v>
      </c>
      <c r="BO6" s="32" t="str">
        <f>IF(BO7="","",IF(BO7="-","【-】","【"&amp;SUBSTITUTE(TEXT(BO7,"#,##0.00"),"-","△")&amp;"】"))</f>
        <v>【345.93】</v>
      </c>
      <c r="BP6" s="33">
        <f>IF(BP7="",NA(),BP7)</f>
        <v>46.29</v>
      </c>
      <c r="BQ6" s="33">
        <f t="shared" ref="BQ6:BY6" si="8">IF(BQ7="",NA(),BQ7)</f>
        <v>45.62</v>
      </c>
      <c r="BR6" s="33">
        <f t="shared" si="8"/>
        <v>46.65</v>
      </c>
      <c r="BS6" s="33">
        <f t="shared" si="8"/>
        <v>46.13</v>
      </c>
      <c r="BT6" s="33">
        <f t="shared" si="8"/>
        <v>44.55</v>
      </c>
      <c r="BU6" s="33">
        <f t="shared" si="8"/>
        <v>58.98</v>
      </c>
      <c r="BV6" s="33">
        <f t="shared" si="8"/>
        <v>58.78</v>
      </c>
      <c r="BW6" s="33">
        <f t="shared" si="8"/>
        <v>58.53</v>
      </c>
      <c r="BX6" s="33">
        <f t="shared" si="8"/>
        <v>57.93</v>
      </c>
      <c r="BY6" s="33">
        <f t="shared" si="8"/>
        <v>57.03</v>
      </c>
      <c r="BZ6" s="32" t="str">
        <f>IF(BZ7="","",IF(BZ7="-","【-】","【"&amp;SUBSTITUTE(TEXT(BZ7,"#,##0.00"),"-","△")&amp;"】"))</f>
        <v>【59.44】</v>
      </c>
      <c r="CA6" s="33">
        <f>IF(CA7="",NA(),CA7)</f>
        <v>346.58</v>
      </c>
      <c r="CB6" s="33">
        <f t="shared" ref="CB6:CJ6" si="9">IF(CB7="",NA(),CB7)</f>
        <v>356.6</v>
      </c>
      <c r="CC6" s="33">
        <f t="shared" si="9"/>
        <v>343.4</v>
      </c>
      <c r="CD6" s="33">
        <f t="shared" si="9"/>
        <v>340.99</v>
      </c>
      <c r="CE6" s="33">
        <f t="shared" si="9"/>
        <v>354.25</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47.27</v>
      </c>
      <c r="CM6" s="33">
        <f t="shared" ref="CM6:CU6" si="10">IF(CM7="",NA(),CM7)</f>
        <v>47.27</v>
      </c>
      <c r="CN6" s="33">
        <f t="shared" si="10"/>
        <v>49.09</v>
      </c>
      <c r="CO6" s="33">
        <f t="shared" si="10"/>
        <v>49.09</v>
      </c>
      <c r="CP6" s="33">
        <f t="shared" si="10"/>
        <v>47.27</v>
      </c>
      <c r="CQ6" s="33">
        <f t="shared" si="10"/>
        <v>60.03</v>
      </c>
      <c r="CR6" s="33">
        <f t="shared" si="10"/>
        <v>61.93</v>
      </c>
      <c r="CS6" s="33">
        <f t="shared" si="10"/>
        <v>58.06</v>
      </c>
      <c r="CT6" s="33">
        <f t="shared" si="10"/>
        <v>59.08</v>
      </c>
      <c r="CU6" s="33">
        <f t="shared" si="10"/>
        <v>58.25</v>
      </c>
      <c r="CV6" s="32" t="str">
        <f>IF(CV7="","",IF(CV7="-","【-】","【"&amp;SUBSTITUTE(TEXT(CV7,"#,##0.00"),"-","△")&amp;"】"))</f>
        <v>【58.84】</v>
      </c>
      <c r="CW6" s="33">
        <f>IF(CW7="",NA(),CW7)</f>
        <v>39.49</v>
      </c>
      <c r="CX6" s="33">
        <f t="shared" ref="CX6:DF6" si="11">IF(CX7="",NA(),CX7)</f>
        <v>44.67</v>
      </c>
      <c r="CY6" s="33">
        <f t="shared" si="11"/>
        <v>47.18</v>
      </c>
      <c r="CZ6" s="33">
        <f t="shared" si="11"/>
        <v>51.67</v>
      </c>
      <c r="DA6" s="33">
        <f t="shared" si="11"/>
        <v>53.82</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14711</v>
      </c>
      <c r="D7" s="35">
        <v>47</v>
      </c>
      <c r="E7" s="35">
        <v>18</v>
      </c>
      <c r="F7" s="35">
        <v>0</v>
      </c>
      <c r="G7" s="35">
        <v>0</v>
      </c>
      <c r="H7" s="35" t="s">
        <v>96</v>
      </c>
      <c r="I7" s="35" t="s">
        <v>97</v>
      </c>
      <c r="J7" s="35" t="s">
        <v>98</v>
      </c>
      <c r="K7" s="35" t="s">
        <v>99</v>
      </c>
      <c r="L7" s="35" t="s">
        <v>100</v>
      </c>
      <c r="M7" s="36" t="s">
        <v>101</v>
      </c>
      <c r="N7" s="36" t="s">
        <v>102</v>
      </c>
      <c r="O7" s="36">
        <v>17.690000000000001</v>
      </c>
      <c r="P7" s="36">
        <v>100</v>
      </c>
      <c r="Q7" s="36">
        <v>3030</v>
      </c>
      <c r="R7" s="36">
        <v>1683</v>
      </c>
      <c r="S7" s="36">
        <v>594.74</v>
      </c>
      <c r="T7" s="36">
        <v>2.83</v>
      </c>
      <c r="U7" s="36">
        <v>288</v>
      </c>
      <c r="V7" s="36">
        <v>593.95000000000005</v>
      </c>
      <c r="W7" s="36">
        <v>0.48</v>
      </c>
      <c r="X7" s="36">
        <v>100</v>
      </c>
      <c r="Y7" s="36">
        <v>100.05</v>
      </c>
      <c r="Z7" s="36">
        <v>94.63</v>
      </c>
      <c r="AA7" s="36">
        <v>91.27</v>
      </c>
      <c r="AB7" s="36">
        <v>85.38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421.01</v>
      </c>
      <c r="BK7" s="36">
        <v>430.64</v>
      </c>
      <c r="BL7" s="36">
        <v>446.63</v>
      </c>
      <c r="BM7" s="36">
        <v>416.91</v>
      </c>
      <c r="BN7" s="36">
        <v>392.19</v>
      </c>
      <c r="BO7" s="36">
        <v>345.93</v>
      </c>
      <c r="BP7" s="36">
        <v>46.29</v>
      </c>
      <c r="BQ7" s="36">
        <v>45.62</v>
      </c>
      <c r="BR7" s="36">
        <v>46.65</v>
      </c>
      <c r="BS7" s="36">
        <v>46.13</v>
      </c>
      <c r="BT7" s="36">
        <v>44.55</v>
      </c>
      <c r="BU7" s="36">
        <v>58.98</v>
      </c>
      <c r="BV7" s="36">
        <v>58.78</v>
      </c>
      <c r="BW7" s="36">
        <v>58.53</v>
      </c>
      <c r="BX7" s="36">
        <v>57.93</v>
      </c>
      <c r="BY7" s="36">
        <v>57.03</v>
      </c>
      <c r="BZ7" s="36">
        <v>59.44</v>
      </c>
      <c r="CA7" s="36">
        <v>346.58</v>
      </c>
      <c r="CB7" s="36">
        <v>356.6</v>
      </c>
      <c r="CC7" s="36">
        <v>343.4</v>
      </c>
      <c r="CD7" s="36">
        <v>340.99</v>
      </c>
      <c r="CE7" s="36">
        <v>354.25</v>
      </c>
      <c r="CF7" s="36">
        <v>253.84</v>
      </c>
      <c r="CG7" s="36">
        <v>257.02999999999997</v>
      </c>
      <c r="CH7" s="36">
        <v>266.57</v>
      </c>
      <c r="CI7" s="36">
        <v>276.93</v>
      </c>
      <c r="CJ7" s="36">
        <v>283.73</v>
      </c>
      <c r="CK7" s="36">
        <v>272.79000000000002</v>
      </c>
      <c r="CL7" s="36">
        <v>47.27</v>
      </c>
      <c r="CM7" s="36">
        <v>47.27</v>
      </c>
      <c r="CN7" s="36">
        <v>49.09</v>
      </c>
      <c r="CO7" s="36">
        <v>49.09</v>
      </c>
      <c r="CP7" s="36">
        <v>47.27</v>
      </c>
      <c r="CQ7" s="36">
        <v>60.03</v>
      </c>
      <c r="CR7" s="36">
        <v>61.93</v>
      </c>
      <c r="CS7" s="36">
        <v>58.06</v>
      </c>
      <c r="CT7" s="36">
        <v>59.08</v>
      </c>
      <c r="CU7" s="36">
        <v>58.25</v>
      </c>
      <c r="CV7" s="36">
        <v>58.84</v>
      </c>
      <c r="CW7" s="36">
        <v>39.49</v>
      </c>
      <c r="CX7" s="36">
        <v>44.67</v>
      </c>
      <c r="CY7" s="36">
        <v>47.18</v>
      </c>
      <c r="CZ7" s="36">
        <v>51.67</v>
      </c>
      <c r="DA7" s="36">
        <v>53.82</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2017-02-13T10:58:09Z</cp:lastPrinted>
  <dcterms:created xsi:type="dcterms:W3CDTF">2017-02-08T03:21:16Z</dcterms:created>
  <dcterms:modified xsi:type="dcterms:W3CDTF">2017-02-13T10:58:13Z</dcterms:modified>
  <cp:category/>
</cp:coreProperties>
</file>