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8649" lockStructure="1"/>
  <bookViews>
    <workbookView xWindow="240" yWindow="60" windowWidth="14940" windowHeight="11715"/>
  </bookViews>
  <sheets>
    <sheet name="法非適用_水道事業" sheetId="4" r:id="rId1"/>
    <sheet name="データ" sheetId="5" state="hidden" r:id="rId2"/>
  </sheets>
  <calcPr calcId="144525"/>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Y8" i="4" s="1"/>
  <c r="R6" i="5"/>
  <c r="Q6" i="5"/>
  <c r="P6" i="5"/>
  <c r="O6" i="5"/>
  <c r="N6" i="5"/>
  <c r="M6" i="5"/>
  <c r="L6" i="5"/>
  <c r="K6" i="5"/>
  <c r="R8" i="4" s="1"/>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Q8" i="4"/>
  <c r="AI8" i="4"/>
  <c r="Z8" i="4"/>
  <c r="J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<sst xmlns="http://schemas.openxmlformats.org/spreadsheetml/2006/main" count="218" uniqueCount="108">
  <si>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</si>
  <si>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</si>
  <si>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</si>
  <si>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</si>
  <si>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</si>
  <si>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</si>
  <si>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</si>
  <si>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</si>
  <si>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</si>
  <si>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</si>
  <si>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</si>
  <si>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</si>
  <si>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</si>
  <si>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</si>
  <si>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</si>
  <si>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</si>
  <si>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</si>
  <si>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</si>
  <si>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</si>
  <si>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</si>
  <si>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</si>
  <si>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</si>
  <si>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</si>
  <si>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</si>
  <si>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</si>
  <si>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</si>
  <si>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</si>
  <si>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</si>
  <si>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</si>
  <si>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</si>
  <si>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</si>
  <si>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</si>
  <si>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</si>
  <si>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</si>
  <si>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</si>
  <si>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</si>
  <si>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</si>
  <si>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</si>
  <si>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</si>
  <si>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</si>
  <si>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</si>
  <si>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</si>
  <si>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</si>
  <si>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</si>
  <si>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</si>
  <si>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</si>
  <si>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</si>
  <si>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</si>
  <si>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</si>
  <si>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</si>
  <si>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</si>
  <si>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</si>
  <si>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</si>
  <si>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</si>
  <si>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</si>
  <si>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</si>
  <si>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</si>
  <si>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</si>
  <si>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</si>
  <si>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</si>
  <si>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</si>
  <si>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</si>
  <si>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</si>
  <si>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</si>
  <si>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</si>
  <si>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</si>
  <si>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</si>
  <si>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</si>
  <si>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</si>
  <si>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</si>
  <si>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</si>
  <si>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</si>
  <si>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</si>
  <si>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</si>
  <si>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</si>
  <si>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</si>
  <si>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</si>
  <si>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</si>
  <si>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</si>
  <si>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</si>
  <si>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</si>
  <si>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</si>
  <si>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</si>
  <si>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</si>
  <si>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</si>
  <si>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</si>
  <si>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</si>
  <si>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</si>
  <si>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</si>
  <si>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</si>
  <si>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</si>
  <si>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</si>
  <si>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</si>
  <si>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北海道　中川町</t>
  </si>
  <si>
    <t>法非適用</t>
  </si>
  <si>
    <t>水道事業</t>
  </si>
  <si>
    <t>簡易水道事業</t>
  </si>
  <si>
    <t>D4</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</si>
  <si>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</si>
  <si>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</si>
  <si>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</si>
  <si>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</si>
  <si>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</si>
  <si>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</si>
  <si>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</si>
  <si>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町の簡易水道事業は、類似団体平均と比較すると料金回収率は高い水準にあるが、料金改定を行っても人口減少や節水等により、給水収益の増収があまり見込めない為、収益的収支比率は改善されない状況となっている。また、施設利用率についても類似団体と比較するとやや高い値となっているが、有収率が微減傾向にあるため漏水の早期発見・修理に努め有収率の向上を図っていく。</t>
    <phoneticPr fontId="4"/>
  </si>
  <si>
    <t>　本町は平成19年度に料金改定を行い給水収益の増収を図ったが、人口減少等が進む中で使用料収入の増加が見込めない状況であり、一般会計からの多額の繰入により運営している状況にある。有収率の向上に努めるとともに維持管理のあり方などを見直し、将来に向けた経営の見直しをしていく必要がある。</t>
    <phoneticPr fontId="4"/>
  </si>
  <si>
    <t>　類似団体と比較するとやや低い水準にあるが、経過年数及び財源の確保なども視野に入れ、今後の更新を計画していく必要がある。</t>
    <rPh sb="13" eb="14">
      <t>ヒク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</si>
</sst>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0.66</c:v>
                </c:pt>
                <c:pt idx="1">
                  <c:v>0.96</c:v>
                </c:pt>
                <c:pt idx="2">
                  <c:v>0.96</c:v>
                </c:pt>
                <c:pt idx="3">
                  <c:v>0.67</c:v>
                </c:pt>
                <c:pt idx="4">
                  <c:v>0.59</c:v>
                </c:pt>
              </c:numCache>
            </c:numRef>
          </c:val>
        </c:ser>
        <c:dLbls>
          <c:showLegendKey val="0"/>
          <c:showVal val="0"/>
          <c:showCatName val="0"/>
          <c:showSerName val="0"/>
          <c:showPercent val="0"/>
          <c:showBubbleSize val="0"/>
        </c:dLbls>
        <c:gapWidth val="150"/>
        <c:axId val="84417536"/>
        <c:axId val="84436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0.61</c:v>
                </c:pt>
                <c:pt idx="1">
                  <c:v>0.37</c:v>
                </c:pt>
                <c:pt idx="2">
                  <c:v>0.7</c:v>
                </c:pt>
                <c:pt idx="3">
                  <c:v>0.91</c:v>
                </c:pt>
                <c:pt idx="4">
                  <c:v>1.26</c:v>
                </c:pt>
              </c:numCache>
            </c:numRef>
          </c:val>
          <c:smooth val="0"/>
        </c:ser>
        <c:dLbls>
          <c:showLegendKey val="0"/>
          <c:showVal val="0"/>
          <c:showCatName val="0"/>
          <c:showSerName val="0"/>
          <c:showPercent val="0"/>
          <c:showBubbleSize val="0"/>
        </c:dLbls>
        <c:marker val="1"/>
        <c:smooth val="0"/>
        <c:axId val="84417536"/>
        <c:axId val="84436480"/>
      </c:lineChart>
      <c:dateAx>
        <c:axId val="84417536"/>
        <c:scaling>
          <c:orientation val="minMax"/>
        </c:scaling>
        <c:delete val="1"/>
        <c:axPos val="b"/>
        <c:numFmt formatCode="ge" sourceLinked="1"/>
        <c:majorTickMark val="none"/>
        <c:minorTickMark val="none"/>
        <c:tickLblPos val="none"/>
        <c:crossAx val="84436480"/>
        <c:crosses val="autoZero"/>
        <c:auto val="1"/>
        <c:lblOffset val="100"/>
        <c:baseTimeUnit val="years"/>
      </c:dateAx>
      <c:valAx>
        <c:axId val="84436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417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56.87</c:v>
                </c:pt>
                <c:pt idx="1">
                  <c:v>55.9</c:v>
                </c:pt>
                <c:pt idx="2">
                  <c:v>70.33</c:v>
                </c:pt>
                <c:pt idx="3">
                  <c:v>56.06</c:v>
                </c:pt>
                <c:pt idx="4">
                  <c:v>56.41</c:v>
                </c:pt>
              </c:numCache>
            </c:numRef>
          </c:val>
        </c:ser>
        <c:dLbls>
          <c:showLegendKey val="0"/>
          <c:showVal val="0"/>
          <c:showCatName val="0"/>
          <c:showSerName val="0"/>
          <c:showPercent val="0"/>
          <c:showBubbleSize val="0"/>
        </c:dLbls>
        <c:gapWidth val="150"/>
        <c:axId val="82065664"/>
        <c:axId val="82067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50.66</c:v>
                </c:pt>
                <c:pt idx="1">
                  <c:v>51.11</c:v>
                </c:pt>
                <c:pt idx="2">
                  <c:v>50.49</c:v>
                </c:pt>
                <c:pt idx="3">
                  <c:v>48.36</c:v>
                </c:pt>
                <c:pt idx="4">
                  <c:v>48.7</c:v>
                </c:pt>
              </c:numCache>
            </c:numRef>
          </c:val>
          <c:smooth val="0"/>
        </c:ser>
        <c:dLbls>
          <c:showLegendKey val="0"/>
          <c:showVal val="0"/>
          <c:showCatName val="0"/>
          <c:showSerName val="0"/>
          <c:showPercent val="0"/>
          <c:showBubbleSize val="0"/>
        </c:dLbls>
        <c:marker val="1"/>
        <c:smooth val="0"/>
        <c:axId val="82065664"/>
        <c:axId val="82067840"/>
      </c:lineChart>
      <c:dateAx>
        <c:axId val="82065664"/>
        <c:scaling>
          <c:orientation val="minMax"/>
        </c:scaling>
        <c:delete val="1"/>
        <c:axPos val="b"/>
        <c:numFmt formatCode="ge" sourceLinked="1"/>
        <c:majorTickMark val="none"/>
        <c:minorTickMark val="none"/>
        <c:tickLblPos val="none"/>
        <c:crossAx val="82067840"/>
        <c:crosses val="autoZero"/>
        <c:auto val="1"/>
        <c:lblOffset val="100"/>
        <c:baseTimeUnit val="years"/>
      </c:dateAx>
      <c:valAx>
        <c:axId val="82067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065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89.99</c:v>
                </c:pt>
                <c:pt idx="1">
                  <c:v>87.53</c:v>
                </c:pt>
                <c:pt idx="2">
                  <c:v>69.349999999999994</c:v>
                </c:pt>
                <c:pt idx="3">
                  <c:v>85.42</c:v>
                </c:pt>
                <c:pt idx="4">
                  <c:v>82.6</c:v>
                </c:pt>
              </c:numCache>
            </c:numRef>
          </c:val>
        </c:ser>
        <c:dLbls>
          <c:showLegendKey val="0"/>
          <c:showVal val="0"/>
          <c:showCatName val="0"/>
          <c:showSerName val="0"/>
          <c:showPercent val="0"/>
          <c:showBubbleSize val="0"/>
        </c:dLbls>
        <c:gapWidth val="150"/>
        <c:axId val="82081664"/>
        <c:axId val="82087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74.13</c:v>
                </c:pt>
                <c:pt idx="1">
                  <c:v>74.16</c:v>
                </c:pt>
                <c:pt idx="2">
                  <c:v>74.209999999999994</c:v>
                </c:pt>
                <c:pt idx="3">
                  <c:v>75.239999999999995</c:v>
                </c:pt>
                <c:pt idx="4">
                  <c:v>74.959999999999994</c:v>
                </c:pt>
              </c:numCache>
            </c:numRef>
          </c:val>
          <c:smooth val="0"/>
        </c:ser>
        <c:dLbls>
          <c:showLegendKey val="0"/>
          <c:showVal val="0"/>
          <c:showCatName val="0"/>
          <c:showSerName val="0"/>
          <c:showPercent val="0"/>
          <c:showBubbleSize val="0"/>
        </c:dLbls>
        <c:marker val="1"/>
        <c:smooth val="0"/>
        <c:axId val="82081664"/>
        <c:axId val="82087936"/>
      </c:lineChart>
      <c:dateAx>
        <c:axId val="82081664"/>
        <c:scaling>
          <c:orientation val="minMax"/>
        </c:scaling>
        <c:delete val="1"/>
        <c:axPos val="b"/>
        <c:numFmt formatCode="ge" sourceLinked="1"/>
        <c:majorTickMark val="none"/>
        <c:minorTickMark val="none"/>
        <c:tickLblPos val="none"/>
        <c:crossAx val="82087936"/>
        <c:crosses val="autoZero"/>
        <c:auto val="1"/>
        <c:lblOffset val="100"/>
        <c:baseTimeUnit val="years"/>
      </c:dateAx>
      <c:valAx>
        <c:axId val="82087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081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76.34</c:v>
                </c:pt>
                <c:pt idx="1">
                  <c:v>78.61</c:v>
                </c:pt>
                <c:pt idx="2">
                  <c:v>76.290000000000006</c:v>
                </c:pt>
                <c:pt idx="3">
                  <c:v>76.27</c:v>
                </c:pt>
                <c:pt idx="4">
                  <c:v>76.989999999999995</c:v>
                </c:pt>
              </c:numCache>
            </c:numRef>
          </c:val>
        </c:ser>
        <c:dLbls>
          <c:showLegendKey val="0"/>
          <c:showVal val="0"/>
          <c:showCatName val="0"/>
          <c:showSerName val="0"/>
          <c:showPercent val="0"/>
          <c:showBubbleSize val="0"/>
        </c:dLbls>
        <c:gapWidth val="150"/>
        <c:axId val="84533632"/>
        <c:axId val="84535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68.61</c:v>
                </c:pt>
                <c:pt idx="1">
                  <c:v>70.760000000000005</c:v>
                </c:pt>
                <c:pt idx="2">
                  <c:v>71.66</c:v>
                </c:pt>
                <c:pt idx="3">
                  <c:v>73.06</c:v>
                </c:pt>
                <c:pt idx="4">
                  <c:v>72.03</c:v>
                </c:pt>
              </c:numCache>
            </c:numRef>
          </c:val>
          <c:smooth val="0"/>
        </c:ser>
        <c:dLbls>
          <c:showLegendKey val="0"/>
          <c:showVal val="0"/>
          <c:showCatName val="0"/>
          <c:showSerName val="0"/>
          <c:showPercent val="0"/>
          <c:showBubbleSize val="0"/>
        </c:dLbls>
        <c:marker val="1"/>
        <c:smooth val="0"/>
        <c:axId val="84533632"/>
        <c:axId val="84535936"/>
      </c:lineChart>
      <c:dateAx>
        <c:axId val="84533632"/>
        <c:scaling>
          <c:orientation val="minMax"/>
        </c:scaling>
        <c:delete val="1"/>
        <c:axPos val="b"/>
        <c:numFmt formatCode="ge" sourceLinked="1"/>
        <c:majorTickMark val="none"/>
        <c:minorTickMark val="none"/>
        <c:tickLblPos val="none"/>
        <c:crossAx val="84535936"/>
        <c:crosses val="autoZero"/>
        <c:auto val="1"/>
        <c:lblOffset val="100"/>
        <c:baseTimeUnit val="years"/>
      </c:dateAx>
      <c:valAx>
        <c:axId val="84535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533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3484032"/>
        <c:axId val="143555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3484032"/>
        <c:axId val="143555584"/>
      </c:lineChart>
      <c:dateAx>
        <c:axId val="143484032"/>
        <c:scaling>
          <c:orientation val="minMax"/>
        </c:scaling>
        <c:delete val="1"/>
        <c:axPos val="b"/>
        <c:numFmt formatCode="ge" sourceLinked="1"/>
        <c:majorTickMark val="none"/>
        <c:minorTickMark val="none"/>
        <c:tickLblPos val="none"/>
        <c:crossAx val="143555584"/>
        <c:crosses val="autoZero"/>
        <c:auto val="1"/>
        <c:lblOffset val="100"/>
        <c:baseTimeUnit val="years"/>
      </c:dateAx>
      <c:valAx>
        <c:axId val="14355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4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1823360"/>
        <c:axId val="179812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1823360"/>
        <c:axId val="179812992"/>
      </c:lineChart>
      <c:dateAx>
        <c:axId val="161823360"/>
        <c:scaling>
          <c:orientation val="minMax"/>
        </c:scaling>
        <c:delete val="1"/>
        <c:axPos val="b"/>
        <c:numFmt formatCode="ge" sourceLinked="1"/>
        <c:majorTickMark val="none"/>
        <c:minorTickMark val="none"/>
        <c:tickLblPos val="none"/>
        <c:crossAx val="179812992"/>
        <c:crosses val="autoZero"/>
        <c:auto val="1"/>
        <c:lblOffset val="100"/>
        <c:baseTimeUnit val="years"/>
      </c:dateAx>
      <c:valAx>
        <c:axId val="179812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823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0537984"/>
        <c:axId val="70539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0537984"/>
        <c:axId val="70539904"/>
      </c:lineChart>
      <c:dateAx>
        <c:axId val="70537984"/>
        <c:scaling>
          <c:orientation val="minMax"/>
        </c:scaling>
        <c:delete val="1"/>
        <c:axPos val="b"/>
        <c:numFmt formatCode="ge" sourceLinked="1"/>
        <c:majorTickMark val="none"/>
        <c:minorTickMark val="none"/>
        <c:tickLblPos val="none"/>
        <c:crossAx val="70539904"/>
        <c:crosses val="autoZero"/>
        <c:auto val="1"/>
        <c:lblOffset val="100"/>
        <c:baseTimeUnit val="years"/>
      </c:dateAx>
      <c:valAx>
        <c:axId val="70539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537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0550272"/>
        <c:axId val="70552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0550272"/>
        <c:axId val="70552192"/>
      </c:lineChart>
      <c:dateAx>
        <c:axId val="70550272"/>
        <c:scaling>
          <c:orientation val="minMax"/>
        </c:scaling>
        <c:delete val="1"/>
        <c:axPos val="b"/>
        <c:numFmt formatCode="ge" sourceLinked="1"/>
        <c:majorTickMark val="none"/>
        <c:minorTickMark val="none"/>
        <c:tickLblPos val="none"/>
        <c:crossAx val="70552192"/>
        <c:crosses val="autoZero"/>
        <c:auto val="1"/>
        <c:lblOffset val="100"/>
        <c:baseTimeUnit val="years"/>
      </c:dateAx>
      <c:valAx>
        <c:axId val="7055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550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1008</c:v>
                </c:pt>
                <c:pt idx="1">
                  <c:v>1146.67</c:v>
                </c:pt>
                <c:pt idx="2">
                  <c:v>1070.6300000000001</c:v>
                </c:pt>
                <c:pt idx="3">
                  <c:v>1052.79</c:v>
                </c:pt>
                <c:pt idx="4">
                  <c:v>1027.08</c:v>
                </c:pt>
              </c:numCache>
            </c:numRef>
          </c:val>
        </c:ser>
        <c:dLbls>
          <c:showLegendKey val="0"/>
          <c:showVal val="0"/>
          <c:showCatName val="0"/>
          <c:showSerName val="0"/>
          <c:showPercent val="0"/>
          <c:showBubbleSize val="0"/>
        </c:dLbls>
        <c:gapWidth val="150"/>
        <c:axId val="70578560"/>
        <c:axId val="70580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1442.51</c:v>
                </c:pt>
                <c:pt idx="1">
                  <c:v>1496.15</c:v>
                </c:pt>
                <c:pt idx="2">
                  <c:v>1462.56</c:v>
                </c:pt>
                <c:pt idx="3">
                  <c:v>1486.62</c:v>
                </c:pt>
                <c:pt idx="4">
                  <c:v>1510.14</c:v>
                </c:pt>
              </c:numCache>
            </c:numRef>
          </c:val>
          <c:smooth val="0"/>
        </c:ser>
        <c:dLbls>
          <c:showLegendKey val="0"/>
          <c:showVal val="0"/>
          <c:showCatName val="0"/>
          <c:showSerName val="0"/>
          <c:showPercent val="0"/>
          <c:showBubbleSize val="0"/>
        </c:dLbls>
        <c:marker val="1"/>
        <c:smooth val="0"/>
        <c:axId val="70578560"/>
        <c:axId val="70580480"/>
      </c:lineChart>
      <c:dateAx>
        <c:axId val="70578560"/>
        <c:scaling>
          <c:orientation val="minMax"/>
        </c:scaling>
        <c:delete val="1"/>
        <c:axPos val="b"/>
        <c:numFmt formatCode="ge" sourceLinked="1"/>
        <c:majorTickMark val="none"/>
        <c:minorTickMark val="none"/>
        <c:tickLblPos val="none"/>
        <c:crossAx val="70580480"/>
        <c:crosses val="autoZero"/>
        <c:auto val="1"/>
        <c:lblOffset val="100"/>
        <c:baseTimeUnit val="years"/>
      </c:dateAx>
      <c:valAx>
        <c:axId val="70580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578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69.16</c:v>
                </c:pt>
                <c:pt idx="1">
                  <c:v>54.67</c:v>
                </c:pt>
                <c:pt idx="2">
                  <c:v>60.89</c:v>
                </c:pt>
                <c:pt idx="3">
                  <c:v>58</c:v>
                </c:pt>
                <c:pt idx="4">
                  <c:v>53.66</c:v>
                </c:pt>
              </c:numCache>
            </c:numRef>
          </c:val>
        </c:ser>
        <c:dLbls>
          <c:showLegendKey val="0"/>
          <c:showVal val="0"/>
          <c:showCatName val="0"/>
          <c:showSerName val="0"/>
          <c:showPercent val="0"/>
          <c:showBubbleSize val="0"/>
        </c:dLbls>
        <c:gapWidth val="150"/>
        <c:axId val="80523264"/>
        <c:axId val="80525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33.299999999999997</c:v>
                </c:pt>
                <c:pt idx="1">
                  <c:v>33.01</c:v>
                </c:pt>
                <c:pt idx="2">
                  <c:v>32.39</c:v>
                </c:pt>
                <c:pt idx="3">
                  <c:v>24.39</c:v>
                </c:pt>
                <c:pt idx="4">
                  <c:v>22.67</c:v>
                </c:pt>
              </c:numCache>
            </c:numRef>
          </c:val>
          <c:smooth val="0"/>
        </c:ser>
        <c:dLbls>
          <c:showLegendKey val="0"/>
          <c:showVal val="0"/>
          <c:showCatName val="0"/>
          <c:showSerName val="0"/>
          <c:showPercent val="0"/>
          <c:showBubbleSize val="0"/>
        </c:dLbls>
        <c:marker val="1"/>
        <c:smooth val="0"/>
        <c:axId val="80523264"/>
        <c:axId val="80525184"/>
      </c:lineChart>
      <c:dateAx>
        <c:axId val="80523264"/>
        <c:scaling>
          <c:orientation val="minMax"/>
        </c:scaling>
        <c:delete val="1"/>
        <c:axPos val="b"/>
        <c:numFmt formatCode="ge" sourceLinked="1"/>
        <c:majorTickMark val="none"/>
        <c:minorTickMark val="none"/>
        <c:tickLblPos val="none"/>
        <c:crossAx val="80525184"/>
        <c:crosses val="autoZero"/>
        <c:auto val="1"/>
        <c:lblOffset val="100"/>
        <c:baseTimeUnit val="years"/>
      </c:dateAx>
      <c:valAx>
        <c:axId val="80525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523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267.06</c:v>
                </c:pt>
                <c:pt idx="1">
                  <c:v>338.24</c:v>
                </c:pt>
                <c:pt idx="2">
                  <c:v>314.82</c:v>
                </c:pt>
                <c:pt idx="3">
                  <c:v>329.41</c:v>
                </c:pt>
                <c:pt idx="4">
                  <c:v>359.12</c:v>
                </c:pt>
              </c:numCache>
            </c:numRef>
          </c:val>
        </c:ser>
        <c:dLbls>
          <c:showLegendKey val="0"/>
          <c:showVal val="0"/>
          <c:showCatName val="0"/>
          <c:showSerName val="0"/>
          <c:showPercent val="0"/>
          <c:showBubbleSize val="0"/>
        </c:dLbls>
        <c:gapWidth val="150"/>
        <c:axId val="82053760"/>
        <c:axId val="82055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526.57000000000005</c:v>
                </c:pt>
                <c:pt idx="1">
                  <c:v>523.08000000000004</c:v>
                </c:pt>
                <c:pt idx="2">
                  <c:v>530.83000000000004</c:v>
                </c:pt>
                <c:pt idx="3">
                  <c:v>734.18</c:v>
                </c:pt>
                <c:pt idx="4">
                  <c:v>789.62</c:v>
                </c:pt>
              </c:numCache>
            </c:numRef>
          </c:val>
          <c:smooth val="0"/>
        </c:ser>
        <c:dLbls>
          <c:showLegendKey val="0"/>
          <c:showVal val="0"/>
          <c:showCatName val="0"/>
          <c:showSerName val="0"/>
          <c:showPercent val="0"/>
          <c:showBubbleSize val="0"/>
        </c:dLbls>
        <c:marker val="1"/>
        <c:smooth val="0"/>
        <c:axId val="82053760"/>
        <c:axId val="82055936"/>
      </c:lineChart>
      <c:dateAx>
        <c:axId val="82053760"/>
        <c:scaling>
          <c:orientation val="minMax"/>
        </c:scaling>
        <c:delete val="1"/>
        <c:axPos val="b"/>
        <c:numFmt formatCode="ge" sourceLinked="1"/>
        <c:majorTickMark val="none"/>
        <c:minorTickMark val="none"/>
        <c:tickLblPos val="none"/>
        <c:crossAx val="82055936"/>
        <c:crosses val="autoZero"/>
        <c:auto val="1"/>
        <c:lblOffset val="100"/>
        <c:baseTimeUnit val="years"/>
      </c:dateAx>
      <c:valAx>
        <c:axId val="82055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05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P4" zoomScaleNormal="100" workbookViewId="0">
      <selection activeCell="BJ9" sqref="BJ9"/>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北海道　中川町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3"/>
      <c r="D7" s="43"/>
      <c r="E7" s="43"/>
      <c r="F7" s="43"/>
      <c r="G7" s="43"/>
      <c r="H7" s="43"/>
      <c r="I7" s="44"/>
      <c r="J7" s="42" t="s">
        <v>2</v>
      </c>
      <c r="K7" s="43"/>
      <c r="L7" s="43"/>
      <c r="M7" s="43"/>
      <c r="N7" s="43"/>
      <c r="O7" s="43"/>
      <c r="P7" s="43"/>
      <c r="Q7" s="44"/>
      <c r="R7" s="42" t="s">
        <v>3</v>
      </c>
      <c r="S7" s="43"/>
      <c r="T7" s="43"/>
      <c r="U7" s="43"/>
      <c r="V7" s="43"/>
      <c r="W7" s="43"/>
      <c r="X7" s="43"/>
      <c r="Y7" s="44"/>
      <c r="Z7" s="42" t="s">
        <v>4</v>
      </c>
      <c r="AA7" s="43"/>
      <c r="AB7" s="43"/>
      <c r="AC7" s="43"/>
      <c r="AD7" s="43"/>
      <c r="AE7" s="43"/>
      <c r="AF7" s="43"/>
      <c r="AG7" s="44"/>
      <c r="AH7" s="3"/>
      <c r="AI7" s="42" t="s">
        <v>5</v>
      </c>
      <c r="AJ7" s="43"/>
      <c r="AK7" s="43"/>
      <c r="AL7" s="43"/>
      <c r="AM7" s="43"/>
      <c r="AN7" s="43"/>
      <c r="AO7" s="43"/>
      <c r="AP7" s="44"/>
      <c r="AQ7" s="45" t="s">
        <v>6</v>
      </c>
      <c r="AR7" s="45"/>
      <c r="AS7" s="45"/>
      <c r="AT7" s="45"/>
      <c r="AU7" s="45"/>
      <c r="AV7" s="45"/>
      <c r="AW7" s="45"/>
      <c r="AX7" s="45"/>
      <c r="AY7" s="45" t="s">
        <v>7</v>
      </c>
      <c r="AZ7" s="45"/>
      <c r="BA7" s="45"/>
      <c r="BB7" s="45"/>
      <c r="BC7" s="45"/>
      <c r="BD7" s="45"/>
      <c r="BE7" s="45"/>
      <c r="BF7" s="45"/>
      <c r="BG7" s="3"/>
      <c r="BH7" s="3"/>
      <c r="BI7" s="3"/>
      <c r="BJ7" s="3"/>
      <c r="BK7" s="3"/>
      <c r="BL7" s="4" t="s">
        <v>8</v>
      </c>
      <c r="BM7" s="5"/>
      <c r="BN7" s="5"/>
      <c r="BO7" s="5"/>
      <c r="BP7" s="5"/>
      <c r="BQ7" s="5"/>
      <c r="BR7" s="5"/>
      <c r="BS7" s="5"/>
      <c r="BT7" s="5"/>
      <c r="BU7" s="5"/>
      <c r="BV7" s="5"/>
      <c r="BW7" s="5"/>
      <c r="BX7" s="5"/>
      <c r="BY7" s="6"/>
    </row>
    <row r="8" spans="1:78" ht="18.75" customHeight="1">
      <c r="A8" s="2"/>
      <c r="B8" s="51" t="str">
        <f>データ!I6</f>
        <v>法非適用</v>
      </c>
      <c r="C8" s="52"/>
      <c r="D8" s="52"/>
      <c r="E8" s="52"/>
      <c r="F8" s="52"/>
      <c r="G8" s="52"/>
      <c r="H8" s="52"/>
      <c r="I8" s="53"/>
      <c r="J8" s="51" t="str">
        <f>データ!J6</f>
        <v>水道事業</v>
      </c>
      <c r="K8" s="52"/>
      <c r="L8" s="52"/>
      <c r="M8" s="52"/>
      <c r="N8" s="52"/>
      <c r="O8" s="52"/>
      <c r="P8" s="52"/>
      <c r="Q8" s="53"/>
      <c r="R8" s="51" t="str">
        <f>データ!K6</f>
        <v>簡易水道事業</v>
      </c>
      <c r="S8" s="52"/>
      <c r="T8" s="52"/>
      <c r="U8" s="52"/>
      <c r="V8" s="52"/>
      <c r="W8" s="52"/>
      <c r="X8" s="52"/>
      <c r="Y8" s="53"/>
      <c r="Z8" s="51" t="str">
        <f>データ!L6</f>
        <v>D4</v>
      </c>
      <c r="AA8" s="52"/>
      <c r="AB8" s="52"/>
      <c r="AC8" s="52"/>
      <c r="AD8" s="52"/>
      <c r="AE8" s="52"/>
      <c r="AF8" s="52"/>
      <c r="AG8" s="53"/>
      <c r="AH8" s="3"/>
      <c r="AI8" s="54">
        <f>データ!Q6</f>
        <v>1683</v>
      </c>
      <c r="AJ8" s="55"/>
      <c r="AK8" s="55"/>
      <c r="AL8" s="55"/>
      <c r="AM8" s="55"/>
      <c r="AN8" s="55"/>
      <c r="AO8" s="55"/>
      <c r="AP8" s="56"/>
      <c r="AQ8" s="46">
        <f>データ!R6</f>
        <v>594.74</v>
      </c>
      <c r="AR8" s="46"/>
      <c r="AS8" s="46"/>
      <c r="AT8" s="46"/>
      <c r="AU8" s="46"/>
      <c r="AV8" s="46"/>
      <c r="AW8" s="46"/>
      <c r="AX8" s="46"/>
      <c r="AY8" s="46">
        <f>データ!S6</f>
        <v>2.83</v>
      </c>
      <c r="AZ8" s="46"/>
      <c r="BA8" s="46"/>
      <c r="BB8" s="46"/>
      <c r="BC8" s="46"/>
      <c r="BD8" s="46"/>
      <c r="BE8" s="46"/>
      <c r="BF8" s="46"/>
      <c r="BG8" s="3"/>
      <c r="BH8" s="3"/>
      <c r="BI8" s="3"/>
      <c r="BJ8" s="3"/>
      <c r="BK8" s="3"/>
      <c r="BL8" s="47" t="s">
        <v>9</v>
      </c>
      <c r="BM8" s="48"/>
      <c r="BN8" s="7" t="s">
        <v>10</v>
      </c>
      <c r="BO8" s="8"/>
      <c r="BP8" s="8"/>
      <c r="BQ8" s="8"/>
      <c r="BR8" s="8"/>
      <c r="BS8" s="8"/>
      <c r="BT8" s="8"/>
      <c r="BU8" s="8"/>
      <c r="BV8" s="8"/>
      <c r="BW8" s="8"/>
      <c r="BX8" s="8"/>
      <c r="BY8" s="9"/>
    </row>
    <row r="9" spans="1:78" ht="18.75" customHeight="1">
      <c r="A9" s="2"/>
      <c r="B9" s="45" t="s">
        <v>11</v>
      </c>
      <c r="C9" s="45"/>
      <c r="D9" s="45"/>
      <c r="E9" s="45"/>
      <c r="F9" s="45"/>
      <c r="G9" s="45"/>
      <c r="H9" s="45"/>
      <c r="I9" s="45"/>
      <c r="J9" s="45" t="s">
        <v>12</v>
      </c>
      <c r="K9" s="45"/>
      <c r="L9" s="45"/>
      <c r="M9" s="45"/>
      <c r="N9" s="45"/>
      <c r="O9" s="45"/>
      <c r="P9" s="45"/>
      <c r="Q9" s="45"/>
      <c r="R9" s="45" t="s">
        <v>13</v>
      </c>
      <c r="S9" s="45"/>
      <c r="T9" s="45"/>
      <c r="U9" s="45"/>
      <c r="V9" s="45"/>
      <c r="W9" s="45"/>
      <c r="X9" s="45"/>
      <c r="Y9" s="45"/>
      <c r="Z9" s="45" t="s">
        <v>14</v>
      </c>
      <c r="AA9" s="45"/>
      <c r="AB9" s="45"/>
      <c r="AC9" s="45"/>
      <c r="AD9" s="45"/>
      <c r="AE9" s="45"/>
      <c r="AF9" s="45"/>
      <c r="AG9" s="45"/>
      <c r="AH9" s="3"/>
      <c r="AI9" s="45" t="s">
        <v>15</v>
      </c>
      <c r="AJ9" s="45"/>
      <c r="AK9" s="45"/>
      <c r="AL9" s="45"/>
      <c r="AM9" s="45"/>
      <c r="AN9" s="45"/>
      <c r="AO9" s="45"/>
      <c r="AP9" s="45"/>
      <c r="AQ9" s="45" t="s">
        <v>16</v>
      </c>
      <c r="AR9" s="45"/>
      <c r="AS9" s="45"/>
      <c r="AT9" s="45"/>
      <c r="AU9" s="45"/>
      <c r="AV9" s="45"/>
      <c r="AW9" s="45"/>
      <c r="AX9" s="45"/>
      <c r="AY9" s="45" t="s">
        <v>17</v>
      </c>
      <c r="AZ9" s="45"/>
      <c r="BA9" s="45"/>
      <c r="BB9" s="45"/>
      <c r="BC9" s="45"/>
      <c r="BD9" s="45"/>
      <c r="BE9" s="45"/>
      <c r="BF9" s="45"/>
      <c r="BG9" s="3"/>
      <c r="BH9" s="3"/>
      <c r="BI9" s="3"/>
      <c r="BJ9" s="3"/>
      <c r="BK9" s="3"/>
      <c r="BL9" s="49" t="s">
        <v>18</v>
      </c>
      <c r="BM9" s="50"/>
      <c r="BN9" s="10" t="s">
        <v>19</v>
      </c>
      <c r="BO9" s="11"/>
      <c r="BP9" s="11"/>
      <c r="BQ9" s="11"/>
      <c r="BR9" s="11"/>
      <c r="BS9" s="11"/>
      <c r="BT9" s="11"/>
      <c r="BU9" s="11"/>
      <c r="BV9" s="11"/>
      <c r="BW9" s="11"/>
      <c r="BX9" s="11"/>
      <c r="BY9" s="12"/>
    </row>
    <row r="10" spans="1:78" ht="18.75" customHeight="1">
      <c r="A10" s="2"/>
      <c r="B10" s="46" t="str">
        <f>データ!M6</f>
        <v>-</v>
      </c>
      <c r="C10" s="46"/>
      <c r="D10" s="46"/>
      <c r="E10" s="46"/>
      <c r="F10" s="46"/>
      <c r="G10" s="46"/>
      <c r="H10" s="46"/>
      <c r="I10" s="46"/>
      <c r="J10" s="46" t="str">
        <f>データ!N6</f>
        <v>該当数値なし</v>
      </c>
      <c r="K10" s="46"/>
      <c r="L10" s="46"/>
      <c r="M10" s="46"/>
      <c r="N10" s="46"/>
      <c r="O10" s="46"/>
      <c r="P10" s="46"/>
      <c r="Q10" s="46"/>
      <c r="R10" s="46">
        <f>データ!O6</f>
        <v>98.34</v>
      </c>
      <c r="S10" s="46"/>
      <c r="T10" s="46"/>
      <c r="U10" s="46"/>
      <c r="V10" s="46"/>
      <c r="W10" s="46"/>
      <c r="X10" s="46"/>
      <c r="Y10" s="46"/>
      <c r="Z10" s="80">
        <f>データ!P6</f>
        <v>4430</v>
      </c>
      <c r="AA10" s="80"/>
      <c r="AB10" s="80"/>
      <c r="AC10" s="80"/>
      <c r="AD10" s="80"/>
      <c r="AE10" s="80"/>
      <c r="AF10" s="80"/>
      <c r="AG10" s="80"/>
      <c r="AH10" s="2"/>
      <c r="AI10" s="80">
        <f>データ!T6</f>
        <v>1601</v>
      </c>
      <c r="AJ10" s="80"/>
      <c r="AK10" s="80"/>
      <c r="AL10" s="80"/>
      <c r="AM10" s="80"/>
      <c r="AN10" s="80"/>
      <c r="AO10" s="80"/>
      <c r="AP10" s="80"/>
      <c r="AQ10" s="46">
        <f>データ!U6</f>
        <v>6.45</v>
      </c>
      <c r="AR10" s="46"/>
      <c r="AS10" s="46"/>
      <c r="AT10" s="46"/>
      <c r="AU10" s="46"/>
      <c r="AV10" s="46"/>
      <c r="AW10" s="46"/>
      <c r="AX10" s="46"/>
      <c r="AY10" s="46">
        <f>データ!V6</f>
        <v>248.22</v>
      </c>
      <c r="AZ10" s="46"/>
      <c r="BA10" s="46"/>
      <c r="BB10" s="46"/>
      <c r="BC10" s="46"/>
      <c r="BD10" s="46"/>
      <c r="BE10" s="46"/>
      <c r="BF10" s="46"/>
      <c r="BG10" s="3"/>
      <c r="BH10" s="3"/>
      <c r="BI10" s="3"/>
      <c r="BJ10" s="2"/>
      <c r="BK10" s="2"/>
      <c r="BL10" s="64" t="s">
        <v>20</v>
      </c>
      <c r="BM10" s="65"/>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22</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23</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24</v>
      </c>
      <c r="BM14" s="75"/>
      <c r="BN14" s="75"/>
      <c r="BO14" s="75"/>
      <c r="BP14" s="75"/>
      <c r="BQ14" s="75"/>
      <c r="BR14" s="75"/>
      <c r="BS14" s="75"/>
      <c r="BT14" s="75"/>
      <c r="BU14" s="75"/>
      <c r="BV14" s="75"/>
      <c r="BW14" s="75"/>
      <c r="BX14" s="75"/>
      <c r="BY14" s="75"/>
      <c r="BZ14" s="76"/>
    </row>
    <row r="15" spans="1:78" ht="13.5" customHeight="1">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105</v>
      </c>
      <c r="BM16" s="58"/>
      <c r="BN16" s="58"/>
      <c r="BO16" s="58"/>
      <c r="BP16" s="58"/>
      <c r="BQ16" s="58"/>
      <c r="BR16" s="58"/>
      <c r="BS16" s="58"/>
      <c r="BT16" s="58"/>
      <c r="BU16" s="58"/>
      <c r="BV16" s="58"/>
      <c r="BW16" s="58"/>
      <c r="BX16" s="58"/>
      <c r="BY16" s="58"/>
      <c r="BZ16" s="5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c r="A34" s="2"/>
      <c r="B34" s="16"/>
      <c r="C34" s="63" t="s">
        <v>25</v>
      </c>
      <c r="D34" s="63"/>
      <c r="E34" s="63"/>
      <c r="F34" s="63"/>
      <c r="G34" s="63"/>
      <c r="H34" s="63"/>
      <c r="I34" s="63"/>
      <c r="J34" s="63"/>
      <c r="K34" s="63"/>
      <c r="L34" s="63"/>
      <c r="M34" s="63"/>
      <c r="N34" s="63"/>
      <c r="O34" s="63"/>
      <c r="P34" s="63"/>
      <c r="Q34" s="19"/>
      <c r="R34" s="63" t="s">
        <v>26</v>
      </c>
      <c r="S34" s="63"/>
      <c r="T34" s="63"/>
      <c r="U34" s="63"/>
      <c r="V34" s="63"/>
      <c r="W34" s="63"/>
      <c r="X34" s="63"/>
      <c r="Y34" s="63"/>
      <c r="Z34" s="63"/>
      <c r="AA34" s="63"/>
      <c r="AB34" s="63"/>
      <c r="AC34" s="63"/>
      <c r="AD34" s="63"/>
      <c r="AE34" s="63"/>
      <c r="AF34" s="19"/>
      <c r="AG34" s="63" t="s">
        <v>27</v>
      </c>
      <c r="AH34" s="63"/>
      <c r="AI34" s="63"/>
      <c r="AJ34" s="63"/>
      <c r="AK34" s="63"/>
      <c r="AL34" s="63"/>
      <c r="AM34" s="63"/>
      <c r="AN34" s="63"/>
      <c r="AO34" s="63"/>
      <c r="AP34" s="63"/>
      <c r="AQ34" s="63"/>
      <c r="AR34" s="63"/>
      <c r="AS34" s="63"/>
      <c r="AT34" s="63"/>
      <c r="AU34" s="19"/>
      <c r="AV34" s="63" t="s">
        <v>28</v>
      </c>
      <c r="AW34" s="63"/>
      <c r="AX34" s="63"/>
      <c r="AY34" s="63"/>
      <c r="AZ34" s="63"/>
      <c r="BA34" s="63"/>
      <c r="BB34" s="63"/>
      <c r="BC34" s="63"/>
      <c r="BD34" s="63"/>
      <c r="BE34" s="63"/>
      <c r="BF34" s="63"/>
      <c r="BG34" s="63"/>
      <c r="BH34" s="63"/>
      <c r="BI34" s="63"/>
      <c r="BJ34" s="18"/>
      <c r="BK34" s="2"/>
      <c r="BL34" s="57"/>
      <c r="BM34" s="58"/>
      <c r="BN34" s="58"/>
      <c r="BO34" s="58"/>
      <c r="BP34" s="58"/>
      <c r="BQ34" s="58"/>
      <c r="BR34" s="58"/>
      <c r="BS34" s="58"/>
      <c r="BT34" s="58"/>
      <c r="BU34" s="58"/>
      <c r="BV34" s="58"/>
      <c r="BW34" s="58"/>
      <c r="BX34" s="58"/>
      <c r="BY34" s="58"/>
      <c r="BZ34" s="59"/>
    </row>
    <row r="35" spans="1:78" ht="13.5" customHeight="1">
      <c r="A35" s="2"/>
      <c r="B35" s="16"/>
      <c r="C35" s="63"/>
      <c r="D35" s="63"/>
      <c r="E35" s="63"/>
      <c r="F35" s="63"/>
      <c r="G35" s="63"/>
      <c r="H35" s="63"/>
      <c r="I35" s="63"/>
      <c r="J35" s="63"/>
      <c r="K35" s="63"/>
      <c r="L35" s="63"/>
      <c r="M35" s="63"/>
      <c r="N35" s="63"/>
      <c r="O35" s="63"/>
      <c r="P35" s="63"/>
      <c r="Q35" s="19"/>
      <c r="R35" s="63"/>
      <c r="S35" s="63"/>
      <c r="T35" s="63"/>
      <c r="U35" s="63"/>
      <c r="V35" s="63"/>
      <c r="W35" s="63"/>
      <c r="X35" s="63"/>
      <c r="Y35" s="63"/>
      <c r="Z35" s="63"/>
      <c r="AA35" s="63"/>
      <c r="AB35" s="63"/>
      <c r="AC35" s="63"/>
      <c r="AD35" s="63"/>
      <c r="AE35" s="63"/>
      <c r="AF35" s="19"/>
      <c r="AG35" s="63"/>
      <c r="AH35" s="63"/>
      <c r="AI35" s="63"/>
      <c r="AJ35" s="63"/>
      <c r="AK35" s="63"/>
      <c r="AL35" s="63"/>
      <c r="AM35" s="63"/>
      <c r="AN35" s="63"/>
      <c r="AO35" s="63"/>
      <c r="AP35" s="63"/>
      <c r="AQ35" s="63"/>
      <c r="AR35" s="63"/>
      <c r="AS35" s="63"/>
      <c r="AT35" s="63"/>
      <c r="AU35" s="19"/>
      <c r="AV35" s="63"/>
      <c r="AW35" s="63"/>
      <c r="AX35" s="63"/>
      <c r="AY35" s="63"/>
      <c r="AZ35" s="63"/>
      <c r="BA35" s="63"/>
      <c r="BB35" s="63"/>
      <c r="BC35" s="63"/>
      <c r="BD35" s="63"/>
      <c r="BE35" s="63"/>
      <c r="BF35" s="63"/>
      <c r="BG35" s="63"/>
      <c r="BH35" s="63"/>
      <c r="BI35" s="63"/>
      <c r="BJ35" s="18"/>
      <c r="BK35" s="2"/>
      <c r="BL35" s="57"/>
      <c r="BM35" s="58"/>
      <c r="BN35" s="58"/>
      <c r="BO35" s="58"/>
      <c r="BP35" s="58"/>
      <c r="BQ35" s="58"/>
      <c r="BR35" s="58"/>
      <c r="BS35" s="58"/>
      <c r="BT35" s="58"/>
      <c r="BU35" s="58"/>
      <c r="BV35" s="58"/>
      <c r="BW35" s="58"/>
      <c r="BX35" s="58"/>
      <c r="BY35" s="58"/>
      <c r="BZ35" s="5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0"/>
      <c r="BM44" s="61"/>
      <c r="BN44" s="61"/>
      <c r="BO44" s="61"/>
      <c r="BP44" s="61"/>
      <c r="BQ44" s="61"/>
      <c r="BR44" s="61"/>
      <c r="BS44" s="61"/>
      <c r="BT44" s="61"/>
      <c r="BU44" s="61"/>
      <c r="BV44" s="61"/>
      <c r="BW44" s="61"/>
      <c r="BX44" s="61"/>
      <c r="BY44" s="61"/>
      <c r="BZ44" s="6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4" t="s">
        <v>29</v>
      </c>
      <c r="BM45" s="75"/>
      <c r="BN45" s="75"/>
      <c r="BO45" s="75"/>
      <c r="BP45" s="75"/>
      <c r="BQ45" s="75"/>
      <c r="BR45" s="75"/>
      <c r="BS45" s="75"/>
      <c r="BT45" s="75"/>
      <c r="BU45" s="75"/>
      <c r="BV45" s="75"/>
      <c r="BW45" s="75"/>
      <c r="BX45" s="75"/>
      <c r="BY45" s="75"/>
      <c r="BZ45" s="76"/>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7"/>
      <c r="BM46" s="78"/>
      <c r="BN46" s="78"/>
      <c r="BO46" s="78"/>
      <c r="BP46" s="78"/>
      <c r="BQ46" s="78"/>
      <c r="BR46" s="78"/>
      <c r="BS46" s="78"/>
      <c r="BT46" s="78"/>
      <c r="BU46" s="78"/>
      <c r="BV46" s="78"/>
      <c r="BW46" s="78"/>
      <c r="BX46" s="78"/>
      <c r="BY46" s="78"/>
      <c r="BZ46" s="79"/>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7" t="s">
        <v>107</v>
      </c>
      <c r="BM47" s="58"/>
      <c r="BN47" s="58"/>
      <c r="BO47" s="58"/>
      <c r="BP47" s="58"/>
      <c r="BQ47" s="58"/>
      <c r="BR47" s="58"/>
      <c r="BS47" s="58"/>
      <c r="BT47" s="58"/>
      <c r="BU47" s="58"/>
      <c r="BV47" s="58"/>
      <c r="BW47" s="58"/>
      <c r="BX47" s="58"/>
      <c r="BY47" s="58"/>
      <c r="BZ47" s="5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7"/>
      <c r="BM48" s="58"/>
      <c r="BN48" s="58"/>
      <c r="BO48" s="58"/>
      <c r="BP48" s="58"/>
      <c r="BQ48" s="58"/>
      <c r="BR48" s="58"/>
      <c r="BS48" s="58"/>
      <c r="BT48" s="58"/>
      <c r="BU48" s="58"/>
      <c r="BV48" s="58"/>
      <c r="BW48" s="58"/>
      <c r="BX48" s="58"/>
      <c r="BY48" s="58"/>
      <c r="BZ48" s="5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7"/>
      <c r="BM49" s="58"/>
      <c r="BN49" s="58"/>
      <c r="BO49" s="58"/>
      <c r="BP49" s="58"/>
      <c r="BQ49" s="58"/>
      <c r="BR49" s="58"/>
      <c r="BS49" s="58"/>
      <c r="BT49" s="58"/>
      <c r="BU49" s="58"/>
      <c r="BV49" s="58"/>
      <c r="BW49" s="58"/>
      <c r="BX49" s="58"/>
      <c r="BY49" s="58"/>
      <c r="BZ49" s="5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7"/>
      <c r="BM50" s="58"/>
      <c r="BN50" s="58"/>
      <c r="BO50" s="58"/>
      <c r="BP50" s="58"/>
      <c r="BQ50" s="58"/>
      <c r="BR50" s="58"/>
      <c r="BS50" s="58"/>
      <c r="BT50" s="58"/>
      <c r="BU50" s="58"/>
      <c r="BV50" s="58"/>
      <c r="BW50" s="58"/>
      <c r="BX50" s="58"/>
      <c r="BY50" s="58"/>
      <c r="BZ50" s="5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7"/>
      <c r="BM51" s="58"/>
      <c r="BN51" s="58"/>
      <c r="BO51" s="58"/>
      <c r="BP51" s="58"/>
      <c r="BQ51" s="58"/>
      <c r="BR51" s="58"/>
      <c r="BS51" s="58"/>
      <c r="BT51" s="58"/>
      <c r="BU51" s="58"/>
      <c r="BV51" s="58"/>
      <c r="BW51" s="58"/>
      <c r="BX51" s="58"/>
      <c r="BY51" s="58"/>
      <c r="BZ51" s="5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7"/>
      <c r="BM52" s="58"/>
      <c r="BN52" s="58"/>
      <c r="BO52" s="58"/>
      <c r="BP52" s="58"/>
      <c r="BQ52" s="58"/>
      <c r="BR52" s="58"/>
      <c r="BS52" s="58"/>
      <c r="BT52" s="58"/>
      <c r="BU52" s="58"/>
      <c r="BV52" s="58"/>
      <c r="BW52" s="58"/>
      <c r="BX52" s="58"/>
      <c r="BY52" s="58"/>
      <c r="BZ52" s="5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7"/>
      <c r="BM53" s="58"/>
      <c r="BN53" s="58"/>
      <c r="BO53" s="58"/>
      <c r="BP53" s="58"/>
      <c r="BQ53" s="58"/>
      <c r="BR53" s="58"/>
      <c r="BS53" s="58"/>
      <c r="BT53" s="58"/>
      <c r="BU53" s="58"/>
      <c r="BV53" s="58"/>
      <c r="BW53" s="58"/>
      <c r="BX53" s="58"/>
      <c r="BY53" s="58"/>
      <c r="BZ53" s="5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7"/>
      <c r="BM54" s="58"/>
      <c r="BN54" s="58"/>
      <c r="BO54" s="58"/>
      <c r="BP54" s="58"/>
      <c r="BQ54" s="58"/>
      <c r="BR54" s="58"/>
      <c r="BS54" s="58"/>
      <c r="BT54" s="58"/>
      <c r="BU54" s="58"/>
      <c r="BV54" s="58"/>
      <c r="BW54" s="58"/>
      <c r="BX54" s="58"/>
      <c r="BY54" s="58"/>
      <c r="BZ54" s="5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7"/>
      <c r="BM55" s="58"/>
      <c r="BN55" s="58"/>
      <c r="BO55" s="58"/>
      <c r="BP55" s="58"/>
      <c r="BQ55" s="58"/>
      <c r="BR55" s="58"/>
      <c r="BS55" s="58"/>
      <c r="BT55" s="58"/>
      <c r="BU55" s="58"/>
      <c r="BV55" s="58"/>
      <c r="BW55" s="58"/>
      <c r="BX55" s="58"/>
      <c r="BY55" s="58"/>
      <c r="BZ55" s="59"/>
    </row>
    <row r="56" spans="1:78" ht="13.5" customHeight="1">
      <c r="A56" s="2"/>
      <c r="B56" s="16"/>
      <c r="C56" s="63" t="s">
        <v>30</v>
      </c>
      <c r="D56" s="63"/>
      <c r="E56" s="63"/>
      <c r="F56" s="63"/>
      <c r="G56" s="63"/>
      <c r="H56" s="63"/>
      <c r="I56" s="63"/>
      <c r="J56" s="63"/>
      <c r="K56" s="63"/>
      <c r="L56" s="63"/>
      <c r="M56" s="63"/>
      <c r="N56" s="63"/>
      <c r="O56" s="63"/>
      <c r="P56" s="63"/>
      <c r="Q56" s="19"/>
      <c r="R56" s="63" t="s">
        <v>31</v>
      </c>
      <c r="S56" s="63"/>
      <c r="T56" s="63"/>
      <c r="U56" s="63"/>
      <c r="V56" s="63"/>
      <c r="W56" s="63"/>
      <c r="X56" s="63"/>
      <c r="Y56" s="63"/>
      <c r="Z56" s="63"/>
      <c r="AA56" s="63"/>
      <c r="AB56" s="63"/>
      <c r="AC56" s="63"/>
      <c r="AD56" s="63"/>
      <c r="AE56" s="63"/>
      <c r="AF56" s="19"/>
      <c r="AG56" s="63" t="s">
        <v>32</v>
      </c>
      <c r="AH56" s="63"/>
      <c r="AI56" s="63"/>
      <c r="AJ56" s="63"/>
      <c r="AK56" s="63"/>
      <c r="AL56" s="63"/>
      <c r="AM56" s="63"/>
      <c r="AN56" s="63"/>
      <c r="AO56" s="63"/>
      <c r="AP56" s="63"/>
      <c r="AQ56" s="63"/>
      <c r="AR56" s="63"/>
      <c r="AS56" s="63"/>
      <c r="AT56" s="63"/>
      <c r="AU56" s="19"/>
      <c r="AV56" s="63" t="s">
        <v>33</v>
      </c>
      <c r="AW56" s="63"/>
      <c r="AX56" s="63"/>
      <c r="AY56" s="63"/>
      <c r="AZ56" s="63"/>
      <c r="BA56" s="63"/>
      <c r="BB56" s="63"/>
      <c r="BC56" s="63"/>
      <c r="BD56" s="63"/>
      <c r="BE56" s="63"/>
      <c r="BF56" s="63"/>
      <c r="BG56" s="63"/>
      <c r="BH56" s="63"/>
      <c r="BI56" s="63"/>
      <c r="BJ56" s="18"/>
      <c r="BK56" s="2"/>
      <c r="BL56" s="57"/>
      <c r="BM56" s="58"/>
      <c r="BN56" s="58"/>
      <c r="BO56" s="58"/>
      <c r="BP56" s="58"/>
      <c r="BQ56" s="58"/>
      <c r="BR56" s="58"/>
      <c r="BS56" s="58"/>
      <c r="BT56" s="58"/>
      <c r="BU56" s="58"/>
      <c r="BV56" s="58"/>
      <c r="BW56" s="58"/>
      <c r="BX56" s="58"/>
      <c r="BY56" s="58"/>
      <c r="BZ56" s="59"/>
    </row>
    <row r="57" spans="1:78" ht="13.5" customHeight="1">
      <c r="A57" s="2"/>
      <c r="B57" s="16"/>
      <c r="C57" s="63"/>
      <c r="D57" s="63"/>
      <c r="E57" s="63"/>
      <c r="F57" s="63"/>
      <c r="G57" s="63"/>
      <c r="H57" s="63"/>
      <c r="I57" s="63"/>
      <c r="J57" s="63"/>
      <c r="K57" s="63"/>
      <c r="L57" s="63"/>
      <c r="M57" s="63"/>
      <c r="N57" s="63"/>
      <c r="O57" s="63"/>
      <c r="P57" s="63"/>
      <c r="Q57" s="19"/>
      <c r="R57" s="63"/>
      <c r="S57" s="63"/>
      <c r="T57" s="63"/>
      <c r="U57" s="63"/>
      <c r="V57" s="63"/>
      <c r="W57" s="63"/>
      <c r="X57" s="63"/>
      <c r="Y57" s="63"/>
      <c r="Z57" s="63"/>
      <c r="AA57" s="63"/>
      <c r="AB57" s="63"/>
      <c r="AC57" s="63"/>
      <c r="AD57" s="63"/>
      <c r="AE57" s="63"/>
      <c r="AF57" s="19"/>
      <c r="AG57" s="63"/>
      <c r="AH57" s="63"/>
      <c r="AI57" s="63"/>
      <c r="AJ57" s="63"/>
      <c r="AK57" s="63"/>
      <c r="AL57" s="63"/>
      <c r="AM57" s="63"/>
      <c r="AN57" s="63"/>
      <c r="AO57" s="63"/>
      <c r="AP57" s="63"/>
      <c r="AQ57" s="63"/>
      <c r="AR57" s="63"/>
      <c r="AS57" s="63"/>
      <c r="AT57" s="63"/>
      <c r="AU57" s="19"/>
      <c r="AV57" s="63"/>
      <c r="AW57" s="63"/>
      <c r="AX57" s="63"/>
      <c r="AY57" s="63"/>
      <c r="AZ57" s="63"/>
      <c r="BA57" s="63"/>
      <c r="BB57" s="63"/>
      <c r="BC57" s="63"/>
      <c r="BD57" s="63"/>
      <c r="BE57" s="63"/>
      <c r="BF57" s="63"/>
      <c r="BG57" s="63"/>
      <c r="BH57" s="63"/>
      <c r="BI57" s="63"/>
      <c r="BJ57" s="18"/>
      <c r="BK57" s="2"/>
      <c r="BL57" s="57"/>
      <c r="BM57" s="58"/>
      <c r="BN57" s="58"/>
      <c r="BO57" s="58"/>
      <c r="BP57" s="58"/>
      <c r="BQ57" s="58"/>
      <c r="BR57" s="58"/>
      <c r="BS57" s="58"/>
      <c r="BT57" s="58"/>
      <c r="BU57" s="58"/>
      <c r="BV57" s="58"/>
      <c r="BW57" s="58"/>
      <c r="BX57" s="58"/>
      <c r="BY57" s="58"/>
      <c r="BZ57" s="5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7"/>
      <c r="BM58" s="58"/>
      <c r="BN58" s="58"/>
      <c r="BO58" s="58"/>
      <c r="BP58" s="58"/>
      <c r="BQ58" s="58"/>
      <c r="BR58" s="58"/>
      <c r="BS58" s="58"/>
      <c r="BT58" s="58"/>
      <c r="BU58" s="58"/>
      <c r="BV58" s="58"/>
      <c r="BW58" s="58"/>
      <c r="BX58" s="58"/>
      <c r="BY58" s="58"/>
      <c r="BZ58" s="5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7"/>
      <c r="BM59" s="58"/>
      <c r="BN59" s="58"/>
      <c r="BO59" s="58"/>
      <c r="BP59" s="58"/>
      <c r="BQ59" s="58"/>
      <c r="BR59" s="58"/>
      <c r="BS59" s="58"/>
      <c r="BT59" s="58"/>
      <c r="BU59" s="58"/>
      <c r="BV59" s="58"/>
      <c r="BW59" s="58"/>
      <c r="BX59" s="58"/>
      <c r="BY59" s="58"/>
      <c r="BZ59" s="59"/>
    </row>
    <row r="60" spans="1:78" ht="13.5" customHeight="1">
      <c r="A60" s="2"/>
      <c r="B60" s="71" t="s">
        <v>34</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7"/>
      <c r="BM60" s="58"/>
      <c r="BN60" s="58"/>
      <c r="BO60" s="58"/>
      <c r="BP60" s="58"/>
      <c r="BQ60" s="58"/>
      <c r="BR60" s="58"/>
      <c r="BS60" s="58"/>
      <c r="BT60" s="58"/>
      <c r="BU60" s="58"/>
      <c r="BV60" s="58"/>
      <c r="BW60" s="58"/>
      <c r="BX60" s="58"/>
      <c r="BY60" s="58"/>
      <c r="BZ60" s="59"/>
    </row>
    <row r="61" spans="1:78" ht="13.5" customHeight="1">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7"/>
      <c r="BM61" s="58"/>
      <c r="BN61" s="58"/>
      <c r="BO61" s="58"/>
      <c r="BP61" s="58"/>
      <c r="BQ61" s="58"/>
      <c r="BR61" s="58"/>
      <c r="BS61" s="58"/>
      <c r="BT61" s="58"/>
      <c r="BU61" s="58"/>
      <c r="BV61" s="58"/>
      <c r="BW61" s="58"/>
      <c r="BX61" s="58"/>
      <c r="BY61" s="58"/>
      <c r="BZ61" s="5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7"/>
      <c r="BM62" s="58"/>
      <c r="BN62" s="58"/>
      <c r="BO62" s="58"/>
      <c r="BP62" s="58"/>
      <c r="BQ62" s="58"/>
      <c r="BR62" s="58"/>
      <c r="BS62" s="58"/>
      <c r="BT62" s="58"/>
      <c r="BU62" s="58"/>
      <c r="BV62" s="58"/>
      <c r="BW62" s="58"/>
      <c r="BX62" s="58"/>
      <c r="BY62" s="58"/>
      <c r="BZ62" s="5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0"/>
      <c r="BM63" s="61"/>
      <c r="BN63" s="61"/>
      <c r="BO63" s="61"/>
      <c r="BP63" s="61"/>
      <c r="BQ63" s="61"/>
      <c r="BR63" s="61"/>
      <c r="BS63" s="61"/>
      <c r="BT63" s="61"/>
      <c r="BU63" s="61"/>
      <c r="BV63" s="61"/>
      <c r="BW63" s="61"/>
      <c r="BX63" s="61"/>
      <c r="BY63" s="61"/>
      <c r="BZ63" s="6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4" t="s">
        <v>35</v>
      </c>
      <c r="BM64" s="75"/>
      <c r="BN64" s="75"/>
      <c r="BO64" s="75"/>
      <c r="BP64" s="75"/>
      <c r="BQ64" s="75"/>
      <c r="BR64" s="75"/>
      <c r="BS64" s="75"/>
      <c r="BT64" s="75"/>
      <c r="BU64" s="75"/>
      <c r="BV64" s="75"/>
      <c r="BW64" s="75"/>
      <c r="BX64" s="75"/>
      <c r="BY64" s="75"/>
      <c r="BZ64" s="76"/>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7"/>
      <c r="BM65" s="78"/>
      <c r="BN65" s="78"/>
      <c r="BO65" s="78"/>
      <c r="BP65" s="78"/>
      <c r="BQ65" s="78"/>
      <c r="BR65" s="78"/>
      <c r="BS65" s="78"/>
      <c r="BT65" s="78"/>
      <c r="BU65" s="78"/>
      <c r="BV65" s="78"/>
      <c r="BW65" s="78"/>
      <c r="BX65" s="78"/>
      <c r="BY65" s="78"/>
      <c r="BZ65" s="79"/>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106</v>
      </c>
      <c r="BM66" s="58"/>
      <c r="BN66" s="58"/>
      <c r="BO66" s="58"/>
      <c r="BP66" s="58"/>
      <c r="BQ66" s="58"/>
      <c r="BR66" s="58"/>
      <c r="BS66" s="58"/>
      <c r="BT66" s="58"/>
      <c r="BU66" s="58"/>
      <c r="BV66" s="58"/>
      <c r="BW66" s="58"/>
      <c r="BX66" s="58"/>
      <c r="BY66" s="58"/>
      <c r="BZ66" s="5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c r="A79" s="2"/>
      <c r="B79" s="16"/>
      <c r="C79" s="63" t="s">
        <v>36</v>
      </c>
      <c r="D79" s="63"/>
      <c r="E79" s="63"/>
      <c r="F79" s="63"/>
      <c r="G79" s="63"/>
      <c r="H79" s="63"/>
      <c r="I79" s="63"/>
      <c r="J79" s="63"/>
      <c r="K79" s="63"/>
      <c r="L79" s="63"/>
      <c r="M79" s="63"/>
      <c r="N79" s="63"/>
      <c r="O79" s="63"/>
      <c r="P79" s="63"/>
      <c r="Q79" s="63"/>
      <c r="R79" s="63"/>
      <c r="S79" s="63"/>
      <c r="T79" s="63"/>
      <c r="U79" s="19"/>
      <c r="V79" s="19"/>
      <c r="W79" s="63" t="s">
        <v>37</v>
      </c>
      <c r="X79" s="63"/>
      <c r="Y79" s="63"/>
      <c r="Z79" s="63"/>
      <c r="AA79" s="63"/>
      <c r="AB79" s="63"/>
      <c r="AC79" s="63"/>
      <c r="AD79" s="63"/>
      <c r="AE79" s="63"/>
      <c r="AF79" s="63"/>
      <c r="AG79" s="63"/>
      <c r="AH79" s="63"/>
      <c r="AI79" s="63"/>
      <c r="AJ79" s="63"/>
      <c r="AK79" s="63"/>
      <c r="AL79" s="63"/>
      <c r="AM79" s="63"/>
      <c r="AN79" s="63"/>
      <c r="AO79" s="19"/>
      <c r="AP79" s="19"/>
      <c r="AQ79" s="63" t="s">
        <v>38</v>
      </c>
      <c r="AR79" s="63"/>
      <c r="AS79" s="63"/>
      <c r="AT79" s="63"/>
      <c r="AU79" s="63"/>
      <c r="AV79" s="63"/>
      <c r="AW79" s="63"/>
      <c r="AX79" s="63"/>
      <c r="AY79" s="63"/>
      <c r="AZ79" s="63"/>
      <c r="BA79" s="63"/>
      <c r="BB79" s="63"/>
      <c r="BC79" s="63"/>
      <c r="BD79" s="63"/>
      <c r="BE79" s="63"/>
      <c r="BF79" s="63"/>
      <c r="BG79" s="63"/>
      <c r="BH79" s="63"/>
      <c r="BI79" s="17"/>
      <c r="BJ79" s="18"/>
      <c r="BK79" s="2"/>
      <c r="BL79" s="57"/>
      <c r="BM79" s="58"/>
      <c r="BN79" s="58"/>
      <c r="BO79" s="58"/>
      <c r="BP79" s="58"/>
      <c r="BQ79" s="58"/>
      <c r="BR79" s="58"/>
      <c r="BS79" s="58"/>
      <c r="BT79" s="58"/>
      <c r="BU79" s="58"/>
      <c r="BV79" s="58"/>
      <c r="BW79" s="58"/>
      <c r="BX79" s="58"/>
      <c r="BY79" s="58"/>
      <c r="BZ79" s="59"/>
    </row>
    <row r="80" spans="1:78" ht="13.5" customHeight="1">
      <c r="A80" s="2"/>
      <c r="B80" s="16"/>
      <c r="C80" s="63"/>
      <c r="D80" s="63"/>
      <c r="E80" s="63"/>
      <c r="F80" s="63"/>
      <c r="G80" s="63"/>
      <c r="H80" s="63"/>
      <c r="I80" s="63"/>
      <c r="J80" s="63"/>
      <c r="K80" s="63"/>
      <c r="L80" s="63"/>
      <c r="M80" s="63"/>
      <c r="N80" s="63"/>
      <c r="O80" s="63"/>
      <c r="P80" s="63"/>
      <c r="Q80" s="63"/>
      <c r="R80" s="63"/>
      <c r="S80" s="63"/>
      <c r="T80" s="63"/>
      <c r="U80" s="19"/>
      <c r="V80" s="19"/>
      <c r="W80" s="63"/>
      <c r="X80" s="63"/>
      <c r="Y80" s="63"/>
      <c r="Z80" s="63"/>
      <c r="AA80" s="63"/>
      <c r="AB80" s="63"/>
      <c r="AC80" s="63"/>
      <c r="AD80" s="63"/>
      <c r="AE80" s="63"/>
      <c r="AF80" s="63"/>
      <c r="AG80" s="63"/>
      <c r="AH80" s="63"/>
      <c r="AI80" s="63"/>
      <c r="AJ80" s="63"/>
      <c r="AK80" s="63"/>
      <c r="AL80" s="63"/>
      <c r="AM80" s="63"/>
      <c r="AN80" s="63"/>
      <c r="AO80" s="19"/>
      <c r="AP80" s="19"/>
      <c r="AQ80" s="63"/>
      <c r="AR80" s="63"/>
      <c r="AS80" s="63"/>
      <c r="AT80" s="63"/>
      <c r="AU80" s="63"/>
      <c r="AV80" s="63"/>
      <c r="AW80" s="63"/>
      <c r="AX80" s="63"/>
      <c r="AY80" s="63"/>
      <c r="AZ80" s="63"/>
      <c r="BA80" s="63"/>
      <c r="BB80" s="63"/>
      <c r="BC80" s="63"/>
      <c r="BD80" s="63"/>
      <c r="BE80" s="63"/>
      <c r="BF80" s="63"/>
      <c r="BG80" s="63"/>
      <c r="BH80" s="63"/>
      <c r="BI80" s="17"/>
      <c r="BJ80" s="18"/>
      <c r="BK80" s="2"/>
      <c r="BL80" s="57"/>
      <c r="BM80" s="58"/>
      <c r="BN80" s="58"/>
      <c r="BO80" s="58"/>
      <c r="BP80" s="58"/>
      <c r="BQ80" s="58"/>
      <c r="BR80" s="58"/>
      <c r="BS80" s="58"/>
      <c r="BT80" s="58"/>
      <c r="BU80" s="58"/>
      <c r="BV80" s="58"/>
      <c r="BW80" s="58"/>
      <c r="BX80" s="58"/>
      <c r="BY80" s="58"/>
      <c r="BZ80" s="5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7"/>
      <c r="BM81" s="58"/>
      <c r="BN81" s="58"/>
      <c r="BO81" s="58"/>
      <c r="BP81" s="58"/>
      <c r="BQ81" s="58"/>
      <c r="BR81" s="58"/>
      <c r="BS81" s="58"/>
      <c r="BT81" s="58"/>
      <c r="BU81" s="58"/>
      <c r="BV81" s="58"/>
      <c r="BW81" s="58"/>
      <c r="BX81" s="58"/>
      <c r="BY81" s="58"/>
      <c r="BZ81" s="5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0"/>
      <c r="BM82" s="61"/>
      <c r="BN82" s="61"/>
      <c r="BO82" s="61"/>
      <c r="BP82" s="61"/>
      <c r="BQ82" s="61"/>
      <c r="BR82" s="61"/>
      <c r="BS82" s="61"/>
      <c r="BT82" s="61"/>
      <c r="BU82" s="61"/>
      <c r="BV82" s="61"/>
      <c r="BW82" s="61"/>
      <c r="BX82" s="61"/>
      <c r="BY82" s="61"/>
      <c r="BZ82" s="62"/>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14711</v>
      </c>
      <c r="D6" s="31">
        <f t="shared" si="3"/>
        <v>47</v>
      </c>
      <c r="E6" s="31">
        <f t="shared" si="3"/>
        <v>1</v>
      </c>
      <c r="F6" s="31">
        <f t="shared" si="3"/>
        <v>0</v>
      </c>
      <c r="G6" s="31">
        <f t="shared" si="3"/>
        <v>0</v>
      </c>
      <c r="H6" s="31" t="str">
        <f t="shared" si="3"/>
        <v>北海道　中川町</v>
      </c>
      <c r="I6" s="31" t="str">
        <f t="shared" si="3"/>
        <v>法非適用</v>
      </c>
      <c r="J6" s="31" t="str">
        <f t="shared" si="3"/>
        <v>水道事業</v>
      </c>
      <c r="K6" s="31" t="str">
        <f t="shared" si="3"/>
        <v>簡易水道事業</v>
      </c>
      <c r="L6" s="31" t="str">
        <f t="shared" si="3"/>
        <v>D4</v>
      </c>
      <c r="M6" s="32" t="str">
        <f t="shared" si="3"/>
        <v>-</v>
      </c>
      <c r="N6" s="32" t="str">
        <f t="shared" si="3"/>
        <v>該当数値なし</v>
      </c>
      <c r="O6" s="32">
        <f t="shared" si="3"/>
        <v>98.34</v>
      </c>
      <c r="P6" s="32">
        <f t="shared" si="3"/>
        <v>4430</v>
      </c>
      <c r="Q6" s="32">
        <f t="shared" si="3"/>
        <v>1683</v>
      </c>
      <c r="R6" s="32">
        <f t="shared" si="3"/>
        <v>594.74</v>
      </c>
      <c r="S6" s="32">
        <f t="shared" si="3"/>
        <v>2.83</v>
      </c>
      <c r="T6" s="32">
        <f t="shared" si="3"/>
        <v>1601</v>
      </c>
      <c r="U6" s="32">
        <f t="shared" si="3"/>
        <v>6.45</v>
      </c>
      <c r="V6" s="32">
        <f t="shared" si="3"/>
        <v>248.22</v>
      </c>
      <c r="W6" s="33">
        <f>IF(W7="",NA(),W7)</f>
        <v>76.34</v>
      </c>
      <c r="X6" s="33">
        <f t="shared" ref="X6:AF6" si="4">IF(X7="",NA(),X7)</f>
        <v>78.61</v>
      </c>
      <c r="Y6" s="33">
        <f t="shared" si="4"/>
        <v>76.290000000000006</v>
      </c>
      <c r="Z6" s="33">
        <f t="shared" si="4"/>
        <v>76.27</v>
      </c>
      <c r="AA6" s="33">
        <f t="shared" si="4"/>
        <v>76.989999999999995</v>
      </c>
      <c r="AB6" s="33">
        <f t="shared" si="4"/>
        <v>68.61</v>
      </c>
      <c r="AC6" s="33">
        <f t="shared" si="4"/>
        <v>70.760000000000005</v>
      </c>
      <c r="AD6" s="33">
        <f t="shared" si="4"/>
        <v>71.66</v>
      </c>
      <c r="AE6" s="33">
        <f t="shared" si="4"/>
        <v>73.06</v>
      </c>
      <c r="AF6" s="33">
        <f t="shared" si="4"/>
        <v>72.03</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1008</v>
      </c>
      <c r="BE6" s="33">
        <f t="shared" ref="BE6:BM6" si="7">IF(BE7="",NA(),BE7)</f>
        <v>1146.67</v>
      </c>
      <c r="BF6" s="33">
        <f t="shared" si="7"/>
        <v>1070.6300000000001</v>
      </c>
      <c r="BG6" s="33">
        <f t="shared" si="7"/>
        <v>1052.79</v>
      </c>
      <c r="BH6" s="33">
        <f t="shared" si="7"/>
        <v>1027.08</v>
      </c>
      <c r="BI6" s="33">
        <f t="shared" si="7"/>
        <v>1442.51</v>
      </c>
      <c r="BJ6" s="33">
        <f t="shared" si="7"/>
        <v>1496.15</v>
      </c>
      <c r="BK6" s="33">
        <f t="shared" si="7"/>
        <v>1462.56</v>
      </c>
      <c r="BL6" s="33">
        <f t="shared" si="7"/>
        <v>1486.62</v>
      </c>
      <c r="BM6" s="33">
        <f t="shared" si="7"/>
        <v>1510.14</v>
      </c>
      <c r="BN6" s="32" t="str">
        <f>IF(BN7="","",IF(BN7="-","【-】","【"&amp;SUBSTITUTE(TEXT(BN7,"#,##0.00"),"-","△")&amp;"】"))</f>
        <v>【1,242.90】</v>
      </c>
      <c r="BO6" s="33">
        <f>IF(BO7="",NA(),BO7)</f>
        <v>69.16</v>
      </c>
      <c r="BP6" s="33">
        <f t="shared" ref="BP6:BX6" si="8">IF(BP7="",NA(),BP7)</f>
        <v>54.67</v>
      </c>
      <c r="BQ6" s="33">
        <f t="shared" si="8"/>
        <v>60.89</v>
      </c>
      <c r="BR6" s="33">
        <f t="shared" si="8"/>
        <v>58</v>
      </c>
      <c r="BS6" s="33">
        <f t="shared" si="8"/>
        <v>53.66</v>
      </c>
      <c r="BT6" s="33">
        <f t="shared" si="8"/>
        <v>33.299999999999997</v>
      </c>
      <c r="BU6" s="33">
        <f t="shared" si="8"/>
        <v>33.01</v>
      </c>
      <c r="BV6" s="33">
        <f t="shared" si="8"/>
        <v>32.39</v>
      </c>
      <c r="BW6" s="33">
        <f t="shared" si="8"/>
        <v>24.39</v>
      </c>
      <c r="BX6" s="33">
        <f t="shared" si="8"/>
        <v>22.67</v>
      </c>
      <c r="BY6" s="32" t="str">
        <f>IF(BY7="","",IF(BY7="-","【-】","【"&amp;SUBSTITUTE(TEXT(BY7,"#,##0.00"),"-","△")&amp;"】"))</f>
        <v>【33.35】</v>
      </c>
      <c r="BZ6" s="33">
        <f>IF(BZ7="",NA(),BZ7)</f>
        <v>267.06</v>
      </c>
      <c r="CA6" s="33">
        <f t="shared" ref="CA6:CI6" si="9">IF(CA7="",NA(),CA7)</f>
        <v>338.24</v>
      </c>
      <c r="CB6" s="33">
        <f t="shared" si="9"/>
        <v>314.82</v>
      </c>
      <c r="CC6" s="33">
        <f t="shared" si="9"/>
        <v>329.41</v>
      </c>
      <c r="CD6" s="33">
        <f t="shared" si="9"/>
        <v>359.12</v>
      </c>
      <c r="CE6" s="33">
        <f t="shared" si="9"/>
        <v>526.57000000000005</v>
      </c>
      <c r="CF6" s="33">
        <f t="shared" si="9"/>
        <v>523.08000000000004</v>
      </c>
      <c r="CG6" s="33">
        <f t="shared" si="9"/>
        <v>530.83000000000004</v>
      </c>
      <c r="CH6" s="33">
        <f t="shared" si="9"/>
        <v>734.18</v>
      </c>
      <c r="CI6" s="33">
        <f t="shared" si="9"/>
        <v>789.62</v>
      </c>
      <c r="CJ6" s="32" t="str">
        <f>IF(CJ7="","",IF(CJ7="-","【-】","【"&amp;SUBSTITUTE(TEXT(CJ7,"#,##0.00"),"-","△")&amp;"】"))</f>
        <v>【524.69】</v>
      </c>
      <c r="CK6" s="33">
        <f>IF(CK7="",NA(),CK7)</f>
        <v>56.87</v>
      </c>
      <c r="CL6" s="33">
        <f t="shared" ref="CL6:CT6" si="10">IF(CL7="",NA(),CL7)</f>
        <v>55.9</v>
      </c>
      <c r="CM6" s="33">
        <f t="shared" si="10"/>
        <v>70.33</v>
      </c>
      <c r="CN6" s="33">
        <f t="shared" si="10"/>
        <v>56.06</v>
      </c>
      <c r="CO6" s="33">
        <f t="shared" si="10"/>
        <v>56.41</v>
      </c>
      <c r="CP6" s="33">
        <f t="shared" si="10"/>
        <v>50.66</v>
      </c>
      <c r="CQ6" s="33">
        <f t="shared" si="10"/>
        <v>51.11</v>
      </c>
      <c r="CR6" s="33">
        <f t="shared" si="10"/>
        <v>50.49</v>
      </c>
      <c r="CS6" s="33">
        <f t="shared" si="10"/>
        <v>48.36</v>
      </c>
      <c r="CT6" s="33">
        <f t="shared" si="10"/>
        <v>48.7</v>
      </c>
      <c r="CU6" s="32" t="str">
        <f>IF(CU7="","",IF(CU7="-","【-】","【"&amp;SUBSTITUTE(TEXT(CU7,"#,##0.00"),"-","△")&amp;"】"))</f>
        <v>【57.58】</v>
      </c>
      <c r="CV6" s="33">
        <f>IF(CV7="",NA(),CV7)</f>
        <v>89.99</v>
      </c>
      <c r="CW6" s="33">
        <f t="shared" ref="CW6:DE6" si="11">IF(CW7="",NA(),CW7)</f>
        <v>87.53</v>
      </c>
      <c r="CX6" s="33">
        <f t="shared" si="11"/>
        <v>69.349999999999994</v>
      </c>
      <c r="CY6" s="33">
        <f t="shared" si="11"/>
        <v>85.42</v>
      </c>
      <c r="CZ6" s="33">
        <f t="shared" si="11"/>
        <v>82.6</v>
      </c>
      <c r="DA6" s="33">
        <f t="shared" si="11"/>
        <v>74.13</v>
      </c>
      <c r="DB6" s="33">
        <f t="shared" si="11"/>
        <v>74.16</v>
      </c>
      <c r="DC6" s="33">
        <f t="shared" si="11"/>
        <v>74.209999999999994</v>
      </c>
      <c r="DD6" s="33">
        <f t="shared" si="11"/>
        <v>75.239999999999995</v>
      </c>
      <c r="DE6" s="33">
        <f t="shared" si="11"/>
        <v>74.959999999999994</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0.66</v>
      </c>
      <c r="ED6" s="33">
        <f t="shared" ref="ED6:EL6" si="14">IF(ED7="",NA(),ED7)</f>
        <v>0.96</v>
      </c>
      <c r="EE6" s="33">
        <f t="shared" si="14"/>
        <v>0.96</v>
      </c>
      <c r="EF6" s="33">
        <f t="shared" si="14"/>
        <v>0.67</v>
      </c>
      <c r="EG6" s="33">
        <f t="shared" si="14"/>
        <v>0.59</v>
      </c>
      <c r="EH6" s="33">
        <f t="shared" si="14"/>
        <v>0.61</v>
      </c>
      <c r="EI6" s="33">
        <f t="shared" si="14"/>
        <v>0.37</v>
      </c>
      <c r="EJ6" s="33">
        <f t="shared" si="14"/>
        <v>0.7</v>
      </c>
      <c r="EK6" s="33">
        <f t="shared" si="14"/>
        <v>0.91</v>
      </c>
      <c r="EL6" s="33">
        <f t="shared" si="14"/>
        <v>1.26</v>
      </c>
      <c r="EM6" s="32" t="str">
        <f>IF(EM7="","",IF(EM7="-","【-】","【"&amp;SUBSTITUTE(TEXT(EM7,"#,##0.00"),"-","△")&amp;"】"))</f>
        <v>【0.71】</v>
      </c>
    </row>
    <row r="7" spans="1:143" s="34" customFormat="1">
      <c r="A7" s="26"/>
      <c r="B7" s="35">
        <v>2015</v>
      </c>
      <c r="C7" s="35">
        <v>14711</v>
      </c>
      <c r="D7" s="35">
        <v>47</v>
      </c>
      <c r="E7" s="35">
        <v>1</v>
      </c>
      <c r="F7" s="35">
        <v>0</v>
      </c>
      <c r="G7" s="35">
        <v>0</v>
      </c>
      <c r="H7" s="35" t="s">
        <v>93</v>
      </c>
      <c r="I7" s="35" t="s">
        <v>94</v>
      </c>
      <c r="J7" s="35" t="s">
        <v>95</v>
      </c>
      <c r="K7" s="35" t="s">
        <v>96</v>
      </c>
      <c r="L7" s="35" t="s">
        <v>97</v>
      </c>
      <c r="M7" s="36" t="s">
        <v>98</v>
      </c>
      <c r="N7" s="36" t="s">
        <v>99</v>
      </c>
      <c r="O7" s="36">
        <v>98.34</v>
      </c>
      <c r="P7" s="36">
        <v>4430</v>
      </c>
      <c r="Q7" s="36">
        <v>1683</v>
      </c>
      <c r="R7" s="36">
        <v>594.74</v>
      </c>
      <c r="S7" s="36">
        <v>2.83</v>
      </c>
      <c r="T7" s="36">
        <v>1601</v>
      </c>
      <c r="U7" s="36">
        <v>6.45</v>
      </c>
      <c r="V7" s="36">
        <v>248.22</v>
      </c>
      <c r="W7" s="36">
        <v>76.34</v>
      </c>
      <c r="X7" s="36">
        <v>78.61</v>
      </c>
      <c r="Y7" s="36">
        <v>76.290000000000006</v>
      </c>
      <c r="Z7" s="36">
        <v>76.27</v>
      </c>
      <c r="AA7" s="36">
        <v>76.989999999999995</v>
      </c>
      <c r="AB7" s="36">
        <v>68.61</v>
      </c>
      <c r="AC7" s="36">
        <v>70.760000000000005</v>
      </c>
      <c r="AD7" s="36">
        <v>71.66</v>
      </c>
      <c r="AE7" s="36">
        <v>73.06</v>
      </c>
      <c r="AF7" s="36">
        <v>72.03</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1008</v>
      </c>
      <c r="BE7" s="36">
        <v>1146.67</v>
      </c>
      <c r="BF7" s="36">
        <v>1070.6300000000001</v>
      </c>
      <c r="BG7" s="36">
        <v>1052.79</v>
      </c>
      <c r="BH7" s="36">
        <v>1027.08</v>
      </c>
      <c r="BI7" s="36">
        <v>1442.51</v>
      </c>
      <c r="BJ7" s="36">
        <v>1496.15</v>
      </c>
      <c r="BK7" s="36">
        <v>1462.56</v>
      </c>
      <c r="BL7" s="36">
        <v>1486.62</v>
      </c>
      <c r="BM7" s="36">
        <v>1510.14</v>
      </c>
      <c r="BN7" s="36">
        <v>1242.9000000000001</v>
      </c>
      <c r="BO7" s="36">
        <v>69.16</v>
      </c>
      <c r="BP7" s="36">
        <v>54.67</v>
      </c>
      <c r="BQ7" s="36">
        <v>60.89</v>
      </c>
      <c r="BR7" s="36">
        <v>58</v>
      </c>
      <c r="BS7" s="36">
        <v>53.66</v>
      </c>
      <c r="BT7" s="36">
        <v>33.299999999999997</v>
      </c>
      <c r="BU7" s="36">
        <v>33.01</v>
      </c>
      <c r="BV7" s="36">
        <v>32.39</v>
      </c>
      <c r="BW7" s="36">
        <v>24.39</v>
      </c>
      <c r="BX7" s="36">
        <v>22.67</v>
      </c>
      <c r="BY7" s="36">
        <v>33.35</v>
      </c>
      <c r="BZ7" s="36">
        <v>267.06</v>
      </c>
      <c r="CA7" s="36">
        <v>338.24</v>
      </c>
      <c r="CB7" s="36">
        <v>314.82</v>
      </c>
      <c r="CC7" s="36">
        <v>329.41</v>
      </c>
      <c r="CD7" s="36">
        <v>359.12</v>
      </c>
      <c r="CE7" s="36">
        <v>526.57000000000005</v>
      </c>
      <c r="CF7" s="36">
        <v>523.08000000000004</v>
      </c>
      <c r="CG7" s="36">
        <v>530.83000000000004</v>
      </c>
      <c r="CH7" s="36">
        <v>734.18</v>
      </c>
      <c r="CI7" s="36">
        <v>789.62</v>
      </c>
      <c r="CJ7" s="36">
        <v>524.69000000000005</v>
      </c>
      <c r="CK7" s="36">
        <v>56.87</v>
      </c>
      <c r="CL7" s="36">
        <v>55.9</v>
      </c>
      <c r="CM7" s="36">
        <v>70.33</v>
      </c>
      <c r="CN7" s="36">
        <v>56.06</v>
      </c>
      <c r="CO7" s="36">
        <v>56.41</v>
      </c>
      <c r="CP7" s="36">
        <v>50.66</v>
      </c>
      <c r="CQ7" s="36">
        <v>51.11</v>
      </c>
      <c r="CR7" s="36">
        <v>50.49</v>
      </c>
      <c r="CS7" s="36">
        <v>48.36</v>
      </c>
      <c r="CT7" s="36">
        <v>48.7</v>
      </c>
      <c r="CU7" s="36">
        <v>57.58</v>
      </c>
      <c r="CV7" s="36">
        <v>89.99</v>
      </c>
      <c r="CW7" s="36">
        <v>87.53</v>
      </c>
      <c r="CX7" s="36">
        <v>69.349999999999994</v>
      </c>
      <c r="CY7" s="36">
        <v>85.42</v>
      </c>
      <c r="CZ7" s="36">
        <v>82.6</v>
      </c>
      <c r="DA7" s="36">
        <v>74.13</v>
      </c>
      <c r="DB7" s="36">
        <v>74.16</v>
      </c>
      <c r="DC7" s="36">
        <v>74.209999999999994</v>
      </c>
      <c r="DD7" s="36">
        <v>75.239999999999995</v>
      </c>
      <c r="DE7" s="36">
        <v>74.959999999999994</v>
      </c>
      <c r="DF7" s="36">
        <v>75.27</v>
      </c>
      <c r="DG7" s="36"/>
      <c r="DH7" s="36"/>
      <c r="DI7" s="36"/>
      <c r="DJ7" s="36"/>
      <c r="DK7" s="36"/>
      <c r="DL7" s="36"/>
      <c r="DM7" s="36"/>
      <c r="DN7" s="36"/>
      <c r="DO7" s="36"/>
      <c r="DP7" s="36"/>
      <c r="DQ7" s="36"/>
      <c r="DR7" s="36"/>
      <c r="DS7" s="36"/>
      <c r="DT7" s="36"/>
      <c r="DU7" s="36"/>
      <c r="DV7" s="36"/>
      <c r="DW7" s="36"/>
      <c r="DX7" s="36"/>
      <c r="DY7" s="36"/>
      <c r="DZ7" s="36"/>
      <c r="EA7" s="36"/>
      <c r="EB7" s="36"/>
      <c r="EC7" s="36">
        <v>0.66</v>
      </c>
      <c r="ED7" s="36">
        <v>0.96</v>
      </c>
      <c r="EE7" s="36">
        <v>0.96</v>
      </c>
      <c r="EF7" s="36">
        <v>0.67</v>
      </c>
      <c r="EG7" s="36">
        <v>0.59</v>
      </c>
      <c r="EH7" s="36">
        <v>0.61</v>
      </c>
      <c r="EI7" s="36">
        <v>0.37</v>
      </c>
      <c r="EJ7" s="36">
        <v>0.7</v>
      </c>
      <c r="EK7" s="36">
        <v>0.91</v>
      </c>
      <c r="EL7" s="36">
        <v>1.26</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FJ-USER</cp:lastModifiedBy>
  <cp:lastPrinted>2017-02-13T10:29:45Z</cp:lastPrinted>
  <dcterms:created xsi:type="dcterms:W3CDTF">2016-12-02T02:14:24Z</dcterms:created>
  <dcterms:modified xsi:type="dcterms:W3CDTF">2017-02-13T11:11:52Z</dcterms:modified>
  <cp:category/>
</cp:coreProperties>
</file>